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0680"/>
  </bookViews>
  <sheets>
    <sheet name="Retiro de Damas 2019" sheetId="1" r:id="rId1"/>
    <sheet name="INVOICE" sheetId="5" r:id="rId2"/>
  </sheets>
  <externalReferences>
    <externalReference r:id="rId3"/>
  </externalReferences>
  <definedNames>
    <definedName name="CC">'[1]Customize Your Invoice'!$G$22:$G$25</definedName>
    <definedName name="data65">[1]Invoice!$F$38</definedName>
    <definedName name="_xlnm.Print_Area" localSheetId="1">INVOICE!$A$1:$Q$37</definedName>
    <definedName name="_xlnm.Print_Area" localSheetId="0">'Retiro de Damas 2019'!$A$1:$M$132</definedName>
  </definedNames>
  <calcPr calcId="145621"/>
</workbook>
</file>

<file path=xl/calcChain.xml><?xml version="1.0" encoding="utf-8"?>
<calcChain xmlns="http://schemas.openxmlformats.org/spreadsheetml/2006/main">
  <c r="E16" i="5" l="1"/>
  <c r="E18" i="5"/>
  <c r="E20" i="5"/>
  <c r="E22" i="5"/>
  <c r="E24" i="5"/>
  <c r="E26" i="5"/>
  <c r="E28" i="5"/>
  <c r="D66" i="1" l="1"/>
  <c r="D131" i="1" s="1"/>
  <c r="J66" i="1"/>
  <c r="J131" i="1" s="1"/>
  <c r="C28" i="5" l="1"/>
  <c r="C26" i="5"/>
  <c r="C24" i="5"/>
  <c r="I28" i="5" l="1"/>
  <c r="I26" i="5" l="1"/>
  <c r="I24" i="5"/>
  <c r="C22" i="5"/>
  <c r="I22" i="5" s="1"/>
  <c r="C20" i="5"/>
  <c r="I20" i="5" s="1"/>
  <c r="C18" i="5"/>
  <c r="I18" i="5" s="1"/>
  <c r="C16" i="5"/>
  <c r="I16" i="5" s="1"/>
  <c r="C14" i="5"/>
  <c r="C12" i="5"/>
  <c r="C10" i="5"/>
  <c r="E10" i="5" s="1"/>
  <c r="E12" i="5" l="1"/>
  <c r="I12" i="5" s="1"/>
  <c r="E14" i="5"/>
  <c r="I14" i="5" s="1"/>
  <c r="I10" i="5"/>
  <c r="P22" i="5" l="1"/>
</calcChain>
</file>

<file path=xl/sharedStrings.xml><?xml version="1.0" encoding="utf-8"?>
<sst xmlns="http://schemas.openxmlformats.org/spreadsheetml/2006/main" count="46" uniqueCount="40">
  <si>
    <r>
      <t xml:space="preserve"> Nombre del encargado:
</t>
    </r>
    <r>
      <rPr>
        <b/>
        <sz val="10"/>
        <color theme="1"/>
        <rFont val="Times New Roman"/>
        <family val="1"/>
      </rPr>
      <t>de recoger name tags</t>
    </r>
  </si>
  <si>
    <t>Iglesia:</t>
  </si>
  <si>
    <t>C
U
A
R
T
O
# 1</t>
  </si>
  <si>
    <t>C
U
A
R
T
O
# 2</t>
  </si>
  <si>
    <t>C
U
A
R
T
O
# 3</t>
  </si>
  <si>
    <t>C
U
A
R
T
O
# 4</t>
  </si>
  <si>
    <t>Total:</t>
  </si>
  <si>
    <t>C
U
A
R
T
O
# 5</t>
  </si>
  <si>
    <t>C
U
A
R
T
O
# 6</t>
  </si>
  <si>
    <t>C
U
A
R
T
O
# 7</t>
  </si>
  <si>
    <t>C
U
A
R
T
O
# 8</t>
  </si>
  <si>
    <t>C
U
A
R
T
O
# 9</t>
  </si>
  <si>
    <t>C
U
A
R
T
O
# 10</t>
  </si>
  <si>
    <t>Adulto</t>
  </si>
  <si>
    <t xml:space="preserve"> Fecha:</t>
  </si>
  <si>
    <r>
      <t xml:space="preserve"> Correo electrónico:
</t>
    </r>
    <r>
      <rPr>
        <b/>
        <sz val="10"/>
        <color rgb="FFFF0000"/>
        <rFont val="Times New Roman"/>
        <family val="1"/>
      </rPr>
      <t>de la directora</t>
    </r>
  </si>
  <si>
    <r>
      <t xml:space="preserve"># Celular:
</t>
    </r>
    <r>
      <rPr>
        <b/>
        <sz val="10"/>
        <color rgb="FFFF0000"/>
        <rFont val="Times New Roman"/>
        <family val="1"/>
      </rPr>
      <t>de la directora</t>
    </r>
  </si>
  <si>
    <r>
      <rPr>
        <b/>
        <sz val="12"/>
        <rFont val="Times New Roman"/>
        <family val="1"/>
      </rPr>
      <t>Nombre:</t>
    </r>
    <r>
      <rPr>
        <b/>
        <sz val="12"/>
        <color rgb="FFFF0000"/>
        <rFont val="Times New Roman"/>
        <family val="1"/>
      </rPr>
      <t xml:space="preserve">
</t>
    </r>
    <r>
      <rPr>
        <b/>
        <sz val="10"/>
        <color rgb="FFFF0000"/>
        <rFont val="Times New Roman"/>
        <family val="1"/>
      </rPr>
      <t>de la directora</t>
    </r>
  </si>
  <si>
    <r>
      <t xml:space="preserve">Adolescente
</t>
    </r>
    <r>
      <rPr>
        <b/>
        <sz val="8"/>
        <color theme="1"/>
        <rFont val="Times New Roman"/>
        <family val="1"/>
      </rPr>
      <t xml:space="preserve">(12-18 años) </t>
    </r>
  </si>
  <si>
    <r>
      <t xml:space="preserve">Escriba los nombres de las personas que se quedarán en un cuarto. </t>
    </r>
    <r>
      <rPr>
        <b/>
        <i/>
        <sz val="12"/>
        <color theme="1"/>
        <rFont val="Times New Roman"/>
        <family val="1"/>
      </rPr>
      <t xml:space="preserve">(4 personas por cuarto) </t>
    </r>
    <r>
      <rPr>
        <b/>
        <sz val="12"/>
        <color theme="1"/>
        <rFont val="Times New Roman"/>
        <family val="1"/>
      </rPr>
      <t xml:space="preserve">
y marque con el numero </t>
    </r>
    <r>
      <rPr>
        <b/>
        <sz val="14"/>
        <color rgb="FF0000FF"/>
        <rFont val="Times New Roman"/>
        <family val="1"/>
      </rPr>
      <t>1</t>
    </r>
    <r>
      <rPr>
        <b/>
        <sz val="12"/>
        <color theme="1"/>
        <rFont val="Times New Roman"/>
        <family val="1"/>
      </rPr>
      <t xml:space="preserve"> si es adulto o adolescente. </t>
    </r>
  </si>
  <si>
    <t>Nombre  de Dama</t>
  </si>
  <si>
    <t>INVOICE</t>
  </si>
  <si>
    <t xml:space="preserve">Office use only </t>
  </si>
  <si>
    <t>Paid on:</t>
  </si>
  <si>
    <t>Paid with:</t>
  </si>
  <si>
    <t>Cash</t>
  </si>
  <si>
    <t>Check</t>
  </si>
  <si>
    <t>Name of person that paid</t>
  </si>
  <si>
    <t>TOTAL A 
PAGAR</t>
  </si>
  <si>
    <t>Cuarto #</t>
  </si>
  <si>
    <t>DEBE</t>
  </si>
  <si>
    <t>Cantidad 
Tardía</t>
  </si>
  <si>
    <t>Cantidad de 
Damas</t>
  </si>
  <si>
    <t>Cantidad 
por Dama</t>
  </si>
  <si>
    <r>
      <rPr>
        <b/>
        <sz val="10"/>
        <color theme="1"/>
        <rFont val="Times New Roman"/>
        <family val="1"/>
      </rPr>
      <t>Registracion Temprana: Hasta el 23 de Septiembre</t>
    </r>
    <r>
      <rPr>
        <sz val="10"/>
        <color theme="1"/>
        <rFont val="Times New Roman"/>
        <family val="1"/>
      </rPr>
      <t xml:space="preserve">
$175 por persona (4 personas en el cuarto/2 noches/3 comidas/materiales)
$195 por persona (3 personas por cuarto/2 noches/3 comidas/materiales)
$220 por persona (2 personas por cuarto/2 noches/3 comidas/materiales)
$480 por persona (1 persona por cuarto/2 noches/3 comidas/materiales)</t>
    </r>
  </si>
  <si>
    <r>
      <rPr>
        <b/>
        <sz val="10"/>
        <color rgb="FFFF0000"/>
        <rFont val="Times New Roman"/>
        <family val="1"/>
      </rPr>
      <t>Registracion Tardía: Del 24-30 de Septiembre</t>
    </r>
    <r>
      <rPr>
        <sz val="10"/>
        <color rgb="FFFF0000"/>
        <rFont val="Times New Roman"/>
        <family val="1"/>
      </rPr>
      <t xml:space="preserve">
$185 por persona (4 personas por cuarto/2 noches/3 comidas/materiales)
$205 por persona (3 personas por cuarto/2 noches/3 comidas/materiales)
$230 por persona (2 personas por cuarto/2 noches/3 comidas/materiales)
$490 por persona (1 persona por cuarto/2 noches/3 comidas/materiales)</t>
    </r>
  </si>
  <si>
    <r>
      <t>Favor de enviar esta lista llena vía correo electrónico</t>
    </r>
    <r>
      <rPr>
        <b/>
        <sz val="12"/>
        <color theme="1"/>
        <rFont val="Times New Roman"/>
        <family val="1"/>
      </rPr>
      <t xml:space="preserve">: </t>
    </r>
    <r>
      <rPr>
        <u/>
        <sz val="12"/>
        <color rgb="FF0070C0"/>
        <rFont val="Times New Roman"/>
        <family val="1"/>
      </rPr>
      <t xml:space="preserve">vickyf@pcsda.org </t>
    </r>
    <r>
      <rPr>
        <sz val="12"/>
        <color theme="1"/>
        <rFont val="Times New Roman"/>
        <family val="1"/>
      </rPr>
      <t xml:space="preserve">
            </t>
    </r>
    <r>
      <rPr>
        <b/>
        <sz val="12"/>
        <color theme="1"/>
        <rFont val="Times New Roman"/>
        <family val="1"/>
      </rPr>
      <t xml:space="preserve"> fax:</t>
    </r>
    <r>
      <rPr>
        <sz val="12"/>
        <color theme="1"/>
        <rFont val="Times New Roman"/>
        <family val="1"/>
      </rPr>
      <t xml:space="preserve"> (301) 899-2991        ----        </t>
    </r>
    <r>
      <rPr>
        <b/>
        <sz val="12"/>
        <color theme="1"/>
        <rFont val="Times New Roman"/>
        <family val="1"/>
      </rPr>
      <t xml:space="preserve"> preguntas:</t>
    </r>
    <r>
      <rPr>
        <sz val="12"/>
        <color theme="1"/>
        <rFont val="Times New Roman"/>
        <family val="1"/>
      </rPr>
      <t xml:space="preserve"> (301)-899-0012 o (301) 899-7403</t>
    </r>
  </si>
  <si>
    <r>
      <t xml:space="preserve">Favor de mandar su pago a la siguiente dirección: </t>
    </r>
    <r>
      <rPr>
        <b/>
        <sz val="11"/>
        <color indexed="8"/>
        <rFont val="Times New Roman"/>
        <family val="1"/>
      </rPr>
      <t>5203 Manchester Drive, Temple Hills MD 20748</t>
    </r>
    <r>
      <rPr>
        <sz val="11"/>
        <color indexed="8"/>
        <rFont val="Times New Roman"/>
        <family val="1"/>
      </rPr>
      <t xml:space="preserve">
Si va a enviar un cheque por favor hágalo a nombre de 
</t>
    </r>
    <r>
      <rPr>
        <b/>
        <sz val="11"/>
        <color indexed="8"/>
        <rFont val="Times New Roman"/>
        <family val="1"/>
      </rPr>
      <t xml:space="preserve">Potomac Conference of SDA
</t>
    </r>
    <r>
      <rPr>
        <sz val="11"/>
        <color indexed="8"/>
        <rFont val="Times New Roman"/>
        <family val="1"/>
      </rPr>
      <t>memo:</t>
    </r>
    <r>
      <rPr>
        <b/>
        <sz val="11"/>
        <color indexed="8"/>
        <rFont val="Times New Roman"/>
        <family val="1"/>
      </rPr>
      <t xml:space="preserve"> Retiro de Damas 2019
</t>
    </r>
    <r>
      <rPr>
        <sz val="11"/>
        <color indexed="8"/>
        <rFont val="Times New Roman"/>
        <family val="1"/>
      </rPr>
      <t>Si tiene alguna pregunta llámenos al</t>
    </r>
    <r>
      <rPr>
        <b/>
        <sz val="11"/>
        <color indexed="8"/>
        <rFont val="Times New Roman"/>
        <family val="1"/>
      </rPr>
      <t xml:space="preserve"> 301-899-0012 o (301) 899-7403</t>
    </r>
  </si>
  <si>
    <t xml:space="preserve"> </t>
  </si>
  <si>
    <t>XVII Retiro Espiritual de Damas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</si>
</sst>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F800]dddd\,\ mmmm\ dd\,\ yyyy"/>
    <numFmt numFmtId="165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u/>
      <sz val="12"/>
      <color rgb="FF0070C0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8"/>
      <color theme="1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0000FF"/>
      <name val="Calibri"/>
      <family val="2"/>
      <scheme val="minor"/>
    </font>
    <font>
      <b/>
      <sz val="14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1"/>
      <color rgb="FFFF0000"/>
      <name val="Calibri"/>
      <family val="2"/>
      <scheme val="minor"/>
    </font>
    <font>
      <sz val="11"/>
      <color indexed="8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26"/>
      <color theme="1"/>
      <name val="Times New Roman"/>
      <family val="1"/>
    </font>
    <font>
      <b/>
      <sz val="12"/>
      <color theme="0"/>
      <name val="Times New Roman"/>
      <family val="1"/>
    </font>
    <font>
      <sz val="16"/>
      <color rgb="FF0000FF"/>
      <name val="Times New Roman"/>
      <family val="1"/>
    </font>
    <font>
      <sz val="24"/>
      <color theme="1"/>
      <name val="Berlin Sans FB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2" fillId="0" borderId="0"/>
    <xf numFmtId="0" fontId="12" fillId="0" borderId="0"/>
  </cellStyleXfs>
  <cellXfs count="147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11" fillId="0" borderId="0" xfId="0" applyFont="1" applyBorder="1" applyAlignment="1"/>
    <xf numFmtId="0" fontId="0" fillId="0" borderId="0" xfId="0" applyFill="1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1" fillId="2" borderId="1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0" fillId="7" borderId="0" xfId="0" applyFill="1"/>
    <xf numFmtId="0" fontId="0" fillId="0" borderId="0" xfId="0" applyFill="1"/>
    <xf numFmtId="0" fontId="0" fillId="7" borderId="0" xfId="0" applyFill="1" applyAlignment="1">
      <alignment horizontal="center" vertical="center"/>
    </xf>
    <xf numFmtId="0" fontId="11" fillId="7" borderId="0" xfId="0" applyFont="1" applyFill="1" applyBorder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/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7" fillId="0" borderId="0" xfId="0" applyFont="1" applyBorder="1" applyAlignment="1"/>
    <xf numFmtId="0" fontId="21" fillId="0" borderId="0" xfId="0" applyFont="1" applyBorder="1" applyAlignment="1">
      <alignment horizontal="right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40" xfId="0" applyFont="1" applyBorder="1"/>
    <xf numFmtId="0" fontId="17" fillId="0" borderId="0" xfId="0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right"/>
    </xf>
    <xf numFmtId="0" fontId="17" fillId="0" borderId="3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8" fillId="4" borderId="2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164" fontId="18" fillId="4" borderId="2" xfId="0" applyNumberFormat="1" applyFont="1" applyFill="1" applyBorder="1" applyAlignment="1" applyProtection="1">
      <alignment horizontal="center" vertical="center"/>
      <protection locked="0"/>
    </xf>
    <xf numFmtId="164" fontId="18" fillId="4" borderId="9" xfId="0" applyNumberFormat="1" applyFont="1" applyFill="1" applyBorder="1" applyAlignment="1" applyProtection="1">
      <alignment horizontal="center" vertical="center"/>
      <protection locked="0"/>
    </xf>
    <xf numFmtId="164" fontId="18" fillId="4" borderId="3" xfId="0" applyNumberFormat="1" applyFont="1" applyFill="1" applyBorder="1" applyAlignment="1" applyProtection="1">
      <alignment horizontal="center" vertical="center"/>
      <protection locked="0"/>
    </xf>
    <xf numFmtId="164" fontId="18" fillId="4" borderId="7" xfId="0" applyNumberFormat="1" applyFont="1" applyFill="1" applyBorder="1" applyAlignment="1" applyProtection="1">
      <alignment horizontal="center" vertical="center"/>
      <protection locked="0"/>
    </xf>
    <xf numFmtId="0" fontId="18" fillId="4" borderId="9" xfId="0" applyFont="1" applyFill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 applyProtection="1">
      <alignment horizontal="center" vertical="center"/>
      <protection locked="0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9" fillId="9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left"/>
    </xf>
    <xf numFmtId="165" fontId="21" fillId="0" borderId="29" xfId="0" applyNumberFormat="1" applyFont="1" applyBorder="1" applyAlignment="1">
      <alignment horizontal="center" vertical="center"/>
    </xf>
    <xf numFmtId="165" fontId="21" fillId="0" borderId="27" xfId="0" applyNumberFormat="1" applyFont="1" applyBorder="1" applyAlignment="1">
      <alignment horizontal="center" vertical="center"/>
    </xf>
    <xf numFmtId="165" fontId="21" fillId="0" borderId="30" xfId="0" applyNumberFormat="1" applyFont="1" applyBorder="1" applyAlignment="1">
      <alignment horizontal="center" vertical="center"/>
    </xf>
    <xf numFmtId="165" fontId="21" fillId="0" borderId="28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4" borderId="0" xfId="0" applyFont="1" applyFill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165" fontId="21" fillId="0" borderId="42" xfId="0" applyNumberFormat="1" applyFont="1" applyBorder="1" applyAlignment="1">
      <alignment horizontal="center" vertical="center"/>
    </xf>
    <xf numFmtId="165" fontId="21" fillId="0" borderId="43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</cellXfs>
  <cellStyles count="7">
    <cellStyle name="Comma 2" xfId="1"/>
    <cellStyle name="Hyperlink 2" xfId="2"/>
    <cellStyle name="Normal" xfId="0" builtinId="0"/>
    <cellStyle name="Normal 2" xfId="3"/>
    <cellStyle name="Normal 2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FFFFCC"/>
      <color rgb="FF66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data65" fmlaRange="CC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63984</xdr:rowOff>
    </xdr:from>
    <xdr:to>
      <xdr:col>1</xdr:col>
      <xdr:colOff>1365039</xdr:colOff>
      <xdr:row>4</xdr:row>
      <xdr:rowOff>220988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3984"/>
          <a:ext cx="1145964" cy="919004"/>
        </a:xfrm>
        <a:prstGeom prst="rect">
          <a:avLst/>
        </a:prstGeom>
      </xdr:spPr>
    </xdr:pic>
    <xdr:clientData/>
  </xdr:twoCellAnchor>
  <xdr:twoCellAnchor editAs="oneCell">
    <xdr:from>
      <xdr:col>10</xdr:col>
      <xdr:colOff>431013</xdr:colOff>
      <xdr:row>0</xdr:row>
      <xdr:rowOff>161925</xdr:rowOff>
    </xdr:from>
    <xdr:to>
      <xdr:col>11</xdr:col>
      <xdr:colOff>430152</xdr:colOff>
      <xdr:row>4</xdr:row>
      <xdr:rowOff>171450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6138" y="161925"/>
          <a:ext cx="761139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15</xdr:col>
          <xdr:colOff>361950</xdr:colOff>
          <xdr:row>19</xdr:row>
          <xdr:rowOff>57150</xdr:rowOff>
        </xdr:to>
        <xdr:sp macro="" textlink="">
          <xdr:nvSpPr>
            <xdr:cNvPr id="6145" name="CCL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13</xdr:col>
      <xdr:colOff>317500</xdr:colOff>
      <xdr:row>8</xdr:row>
      <xdr:rowOff>231775</xdr:rowOff>
    </xdr:from>
    <xdr:to>
      <xdr:col>14</xdr:col>
      <xdr:colOff>740158</xdr:colOff>
      <xdr:row>14</xdr:row>
      <xdr:rowOff>157863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25" y="1851025"/>
          <a:ext cx="835408" cy="1180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133350</xdr:colOff>
      <xdr:row>3</xdr:row>
      <xdr:rowOff>47625</xdr:rowOff>
    </xdr:from>
    <xdr:to>
      <xdr:col>14</xdr:col>
      <xdr:colOff>79164</xdr:colOff>
      <xdr:row>7</xdr:row>
      <xdr:rowOff>195104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619125"/>
          <a:ext cx="1145964" cy="919004"/>
        </a:xfrm>
        <a:prstGeom prst="rect">
          <a:avLst/>
        </a:prstGeom>
      </xdr:spPr>
    </xdr:pic>
    <xdr:clientData/>
  </xdr:twoCellAnchor>
  <xdr:twoCellAnchor editAs="oneCell">
    <xdr:from>
      <xdr:col>14</xdr:col>
      <xdr:colOff>600075</xdr:colOff>
      <xdr:row>4</xdr:row>
      <xdr:rowOff>57150</xdr:rowOff>
    </xdr:from>
    <xdr:to>
      <xdr:col>15</xdr:col>
      <xdr:colOff>296802</xdr:colOff>
      <xdr:row>7</xdr:row>
      <xdr:rowOff>66626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819150"/>
          <a:ext cx="582552" cy="5905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main\users\adalidd\My%20Documents\Min.%20Mujer\Retiro%20de%20Damas%202010\Hotels\Days%20Inn\HM_101021_PC%20Invo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Invoice"/>
      <sheetName val="ATW"/>
      <sheetName val="Lock"/>
      <sheetName val="Intl Data Table"/>
      <sheetName val="TemplateInformation"/>
    </sheetNames>
    <sheetDataSet>
      <sheetData sheetId="0"/>
      <sheetData sheetId="1">
        <row r="22">
          <cell r="G22" t="str">
            <v>Visa</v>
          </cell>
        </row>
        <row r="23">
          <cell r="G23" t="str">
            <v>Mastercard</v>
          </cell>
        </row>
        <row r="24">
          <cell r="G24" t="str">
            <v>American Express</v>
          </cell>
        </row>
        <row r="25">
          <cell r="G25" t="str">
            <v>Discover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zoomScaleNormal="100" workbookViewId="0">
      <selection activeCell="K10" sqref="K10:L11"/>
    </sheetView>
  </sheetViews>
  <sheetFormatPr defaultRowHeight="15" x14ac:dyDescent="0.25"/>
  <cols>
    <col min="1" max="1" width="5.42578125" customWidth="1"/>
    <col min="2" max="2" width="27.5703125" customWidth="1"/>
    <col min="3" max="3" width="13.42578125" customWidth="1"/>
    <col min="4" max="4" width="5.28515625" customWidth="1"/>
    <col min="5" max="5" width="4.28515625" customWidth="1"/>
    <col min="6" max="6" width="6" customWidth="1"/>
    <col min="7" max="7" width="6.5703125" customWidth="1"/>
    <col min="8" max="9" width="9.140625" customWidth="1"/>
    <col min="10" max="10" width="13.85546875" customWidth="1"/>
    <col min="11" max="11" width="11.42578125" customWidth="1"/>
    <col min="12" max="12" width="12.5703125" customWidth="1"/>
  </cols>
  <sheetData>
    <row r="1" spans="2:12" ht="15" customHeight="1" x14ac:dyDescent="0.25">
      <c r="B1" s="145" t="s">
        <v>39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2:12" x14ac:dyDescent="0.2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x14ac:dyDescent="0.25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2:12" x14ac:dyDescent="0.25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2:12" ht="32.25" customHeight="1" x14ac:dyDescent="0.25"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 ht="15" customHeight="1" x14ac:dyDescent="0.25">
      <c r="B6" s="86" t="s">
        <v>0</v>
      </c>
      <c r="C6" s="88"/>
      <c r="D6" s="88"/>
      <c r="E6" s="88"/>
      <c r="F6" s="88"/>
      <c r="G6" s="88"/>
      <c r="H6" s="89"/>
      <c r="I6" s="77" t="s">
        <v>14</v>
      </c>
      <c r="J6" s="92"/>
      <c r="K6" s="92"/>
      <c r="L6" s="93"/>
    </row>
    <row r="7" spans="2:12" ht="15" customHeight="1" x14ac:dyDescent="0.25">
      <c r="B7" s="87"/>
      <c r="C7" s="90"/>
      <c r="D7" s="90"/>
      <c r="E7" s="90"/>
      <c r="F7" s="90"/>
      <c r="G7" s="90"/>
      <c r="H7" s="91"/>
      <c r="I7" s="78"/>
      <c r="J7" s="94"/>
      <c r="K7" s="94"/>
      <c r="L7" s="95"/>
    </row>
    <row r="8" spans="2:12" ht="15.75" customHeight="1" x14ac:dyDescent="0.25">
      <c r="B8" s="77" t="s">
        <v>1</v>
      </c>
      <c r="C8" s="79"/>
      <c r="D8" s="79"/>
      <c r="E8" s="79"/>
      <c r="F8" s="79"/>
      <c r="G8" s="79"/>
      <c r="H8" s="81" t="s">
        <v>17</v>
      </c>
      <c r="I8" s="82"/>
      <c r="J8" s="79"/>
      <c r="K8" s="79"/>
      <c r="L8" s="84"/>
    </row>
    <row r="9" spans="2:12" ht="15.75" customHeight="1" x14ac:dyDescent="0.25">
      <c r="B9" s="78"/>
      <c r="C9" s="80"/>
      <c r="D9" s="80"/>
      <c r="E9" s="80"/>
      <c r="F9" s="80"/>
      <c r="G9" s="80"/>
      <c r="H9" s="83"/>
      <c r="I9" s="83"/>
      <c r="J9" s="80"/>
      <c r="K9" s="80"/>
      <c r="L9" s="85"/>
    </row>
    <row r="10" spans="2:12" ht="15" customHeight="1" x14ac:dyDescent="0.25">
      <c r="B10" s="86" t="s">
        <v>15</v>
      </c>
      <c r="C10" s="79"/>
      <c r="D10" s="79"/>
      <c r="E10" s="79"/>
      <c r="F10" s="79"/>
      <c r="G10" s="79"/>
      <c r="H10" s="79"/>
      <c r="I10" s="96"/>
      <c r="J10" s="86" t="s">
        <v>16</v>
      </c>
      <c r="K10" s="79"/>
      <c r="L10" s="96"/>
    </row>
    <row r="11" spans="2:12" ht="15" customHeight="1" x14ac:dyDescent="0.25">
      <c r="B11" s="78"/>
      <c r="C11" s="80"/>
      <c r="D11" s="80"/>
      <c r="E11" s="80"/>
      <c r="F11" s="80"/>
      <c r="G11" s="80"/>
      <c r="H11" s="80"/>
      <c r="I11" s="97"/>
      <c r="J11" s="78"/>
      <c r="K11" s="80"/>
      <c r="L11" s="97"/>
    </row>
    <row r="12" spans="2:12" ht="15" customHeight="1" x14ac:dyDescent="0.25">
      <c r="L12" s="1"/>
    </row>
    <row r="13" spans="2:12" ht="15" customHeight="1" x14ac:dyDescent="0.25">
      <c r="B13" s="74" t="s">
        <v>34</v>
      </c>
      <c r="C13" s="74"/>
      <c r="D13" s="74"/>
      <c r="E13" s="74"/>
      <c r="F13" s="74"/>
      <c r="G13" s="75" t="s">
        <v>35</v>
      </c>
      <c r="H13" s="75"/>
      <c r="I13" s="75"/>
      <c r="J13" s="75"/>
      <c r="K13" s="75"/>
      <c r="L13" s="75"/>
    </row>
    <row r="14" spans="2:12" ht="15" customHeight="1" x14ac:dyDescent="0.25">
      <c r="B14" s="74"/>
      <c r="C14" s="74"/>
      <c r="D14" s="74"/>
      <c r="E14" s="74"/>
      <c r="F14" s="74"/>
      <c r="G14" s="75"/>
      <c r="H14" s="75"/>
      <c r="I14" s="75"/>
      <c r="J14" s="75"/>
      <c r="K14" s="75"/>
      <c r="L14" s="75"/>
    </row>
    <row r="15" spans="2:12" ht="15" customHeight="1" x14ac:dyDescent="0.25">
      <c r="B15" s="74"/>
      <c r="C15" s="74"/>
      <c r="D15" s="74"/>
      <c r="E15" s="74"/>
      <c r="F15" s="74"/>
      <c r="G15" s="75"/>
      <c r="H15" s="75"/>
      <c r="I15" s="75"/>
      <c r="J15" s="75"/>
      <c r="K15" s="75"/>
      <c r="L15" s="75"/>
    </row>
    <row r="16" spans="2:12" ht="15" customHeight="1" x14ac:dyDescent="0.25">
      <c r="B16" s="74"/>
      <c r="C16" s="74"/>
      <c r="D16" s="74"/>
      <c r="E16" s="74"/>
      <c r="F16" s="74"/>
      <c r="G16" s="75"/>
      <c r="H16" s="75"/>
      <c r="I16" s="75"/>
      <c r="J16" s="75"/>
      <c r="K16" s="75"/>
      <c r="L16" s="75"/>
    </row>
    <row r="17" spans="1:12" ht="15" customHeight="1" x14ac:dyDescent="0.25">
      <c r="B17" s="74"/>
      <c r="C17" s="74"/>
      <c r="D17" s="74"/>
      <c r="E17" s="74"/>
      <c r="F17" s="74"/>
      <c r="G17" s="75"/>
      <c r="H17" s="75"/>
      <c r="I17" s="75"/>
      <c r="J17" s="75"/>
      <c r="K17" s="75"/>
      <c r="L17" s="75"/>
    </row>
    <row r="18" spans="1:12" ht="15" customHeight="1" x14ac:dyDescent="0.25">
      <c r="B18" s="74"/>
      <c r="C18" s="74"/>
      <c r="D18" s="74"/>
      <c r="E18" s="74"/>
      <c r="F18" s="74"/>
      <c r="G18" s="75"/>
      <c r="H18" s="75"/>
      <c r="I18" s="75"/>
      <c r="J18" s="75"/>
      <c r="K18" s="75"/>
      <c r="L18" s="75"/>
    </row>
    <row r="19" spans="1:12" ht="15" customHeight="1" x14ac:dyDescent="0.25">
      <c r="B19" s="74"/>
      <c r="C19" s="74"/>
      <c r="D19" s="74"/>
      <c r="E19" s="74"/>
      <c r="F19" s="74"/>
      <c r="G19" s="75"/>
      <c r="H19" s="75"/>
      <c r="I19" s="75"/>
      <c r="J19" s="75"/>
      <c r="K19" s="75"/>
      <c r="L19" s="75"/>
    </row>
    <row r="20" spans="1:12" ht="15" customHeight="1" x14ac:dyDescent="0.25">
      <c r="B20" s="76" t="s">
        <v>36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15" customHeight="1" x14ac:dyDescent="0.25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ht="7.5" customHeight="1" x14ac:dyDescent="0.25">
      <c r="C22" s="2"/>
      <c r="D22" s="2"/>
      <c r="E22" s="2"/>
      <c r="F22" s="2"/>
      <c r="G22" s="2"/>
      <c r="H22" s="2"/>
      <c r="I22" s="2"/>
      <c r="J22" s="1"/>
    </row>
    <row r="23" spans="1:12" ht="18" customHeight="1" x14ac:dyDescent="0.25">
      <c r="B23" s="51" t="s">
        <v>19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23.25" customHeight="1" x14ac:dyDescent="0.2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5" customHeight="1" x14ac:dyDescent="0.25">
      <c r="B25" s="52" t="s">
        <v>20</v>
      </c>
      <c r="C25" s="52"/>
      <c r="D25" s="52" t="s">
        <v>13</v>
      </c>
      <c r="E25" s="52"/>
      <c r="F25" s="52"/>
      <c r="G25" s="52"/>
      <c r="H25" s="52"/>
      <c r="I25" s="52"/>
      <c r="J25" s="52" t="s">
        <v>18</v>
      </c>
      <c r="K25" s="52"/>
      <c r="L25" s="52"/>
    </row>
    <row r="26" spans="1:12" ht="15" customHeight="1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5" customHeight="1" x14ac:dyDescent="0.2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" customHeight="1" x14ac:dyDescent="0.25">
      <c r="A28" s="33" t="s">
        <v>2</v>
      </c>
      <c r="B28" s="35" t="s">
        <v>38</v>
      </c>
      <c r="C28" s="35"/>
      <c r="D28" s="36"/>
      <c r="E28" s="36"/>
      <c r="F28" s="36"/>
      <c r="G28" s="36"/>
      <c r="H28" s="36"/>
      <c r="I28" s="36"/>
      <c r="J28" s="66"/>
      <c r="K28" s="67"/>
      <c r="L28" s="68"/>
    </row>
    <row r="29" spans="1:12" ht="15" customHeight="1" x14ac:dyDescent="0.25">
      <c r="A29" s="34"/>
      <c r="B29" s="35"/>
      <c r="C29" s="35"/>
      <c r="D29" s="36"/>
      <c r="E29" s="36"/>
      <c r="F29" s="36"/>
      <c r="G29" s="36"/>
      <c r="H29" s="36"/>
      <c r="I29" s="36"/>
      <c r="J29" s="69"/>
      <c r="K29" s="70"/>
      <c r="L29" s="71"/>
    </row>
    <row r="30" spans="1:12" ht="15" customHeight="1" x14ac:dyDescent="0.25">
      <c r="A30" s="34"/>
      <c r="B30" s="35"/>
      <c r="C30" s="35"/>
      <c r="D30" s="36"/>
      <c r="E30" s="36"/>
      <c r="F30" s="36"/>
      <c r="G30" s="36"/>
      <c r="H30" s="36"/>
      <c r="I30" s="36"/>
      <c r="J30" s="72"/>
      <c r="K30" s="72"/>
      <c r="L30" s="72"/>
    </row>
    <row r="31" spans="1:12" ht="15" customHeight="1" x14ac:dyDescent="0.25">
      <c r="A31" s="34"/>
      <c r="B31" s="35"/>
      <c r="C31" s="35"/>
      <c r="D31" s="36"/>
      <c r="E31" s="36"/>
      <c r="F31" s="36"/>
      <c r="G31" s="36"/>
      <c r="H31" s="36"/>
      <c r="I31" s="36"/>
      <c r="J31" s="72"/>
      <c r="K31" s="72"/>
      <c r="L31" s="72"/>
    </row>
    <row r="32" spans="1:12" ht="15" customHeight="1" x14ac:dyDescent="0.25">
      <c r="A32" s="34"/>
      <c r="B32" s="35"/>
      <c r="C32" s="35"/>
      <c r="D32" s="36"/>
      <c r="E32" s="36"/>
      <c r="F32" s="36"/>
      <c r="G32" s="36"/>
      <c r="H32" s="36"/>
      <c r="I32" s="36"/>
      <c r="J32" s="72"/>
      <c r="K32" s="72"/>
      <c r="L32" s="72"/>
    </row>
    <row r="33" spans="1:13" ht="15" customHeight="1" x14ac:dyDescent="0.25">
      <c r="A33" s="34"/>
      <c r="B33" s="35"/>
      <c r="C33" s="35"/>
      <c r="D33" s="36"/>
      <c r="E33" s="36"/>
      <c r="F33" s="36"/>
      <c r="G33" s="36"/>
      <c r="H33" s="36"/>
      <c r="I33" s="36"/>
      <c r="J33" s="72"/>
      <c r="K33" s="72"/>
      <c r="L33" s="72"/>
    </row>
    <row r="34" spans="1:13" ht="15" customHeight="1" x14ac:dyDescent="0.25">
      <c r="A34" s="34"/>
      <c r="B34" s="35"/>
      <c r="C34" s="35"/>
      <c r="D34" s="36"/>
      <c r="E34" s="36"/>
      <c r="F34" s="36"/>
      <c r="G34" s="36"/>
      <c r="H34" s="36"/>
      <c r="I34" s="36"/>
      <c r="J34" s="72"/>
      <c r="K34" s="72"/>
      <c r="L34" s="72"/>
    </row>
    <row r="35" spans="1:13" ht="15" customHeight="1" x14ac:dyDescent="0.25">
      <c r="A35" s="34"/>
      <c r="B35" s="35"/>
      <c r="C35" s="35"/>
      <c r="D35" s="36"/>
      <c r="E35" s="36"/>
      <c r="F35" s="36"/>
      <c r="G35" s="36"/>
      <c r="H35" s="36"/>
      <c r="I35" s="36"/>
      <c r="J35" s="72"/>
      <c r="K35" s="72"/>
      <c r="L35" s="72"/>
    </row>
    <row r="36" spans="1:13" x14ac:dyDescent="0.25">
      <c r="A36" s="11"/>
      <c r="B36" s="45"/>
      <c r="C36" s="45"/>
      <c r="D36" s="47"/>
      <c r="E36" s="47"/>
      <c r="F36" s="46"/>
      <c r="G36" s="46"/>
      <c r="H36" s="46"/>
      <c r="I36" s="46"/>
      <c r="J36" s="47"/>
      <c r="K36" s="47"/>
      <c r="L36" s="47"/>
      <c r="M36" s="12"/>
    </row>
    <row r="37" spans="1:13" x14ac:dyDescent="0.25">
      <c r="A37" s="11"/>
      <c r="B37" s="45"/>
      <c r="C37" s="45"/>
      <c r="D37" s="48"/>
      <c r="E37" s="48"/>
      <c r="F37" s="46"/>
      <c r="G37" s="46"/>
      <c r="H37" s="46"/>
      <c r="I37" s="46"/>
      <c r="J37" s="48"/>
      <c r="K37" s="48"/>
      <c r="L37" s="48"/>
      <c r="M37" s="12"/>
    </row>
    <row r="38" spans="1:13" ht="15" customHeight="1" x14ac:dyDescent="0.25">
      <c r="A38" s="33" t="s">
        <v>3</v>
      </c>
      <c r="B38" s="35"/>
      <c r="C38" s="35"/>
      <c r="D38" s="36"/>
      <c r="E38" s="36"/>
      <c r="F38" s="36"/>
      <c r="G38" s="36"/>
      <c r="H38" s="36"/>
      <c r="I38" s="36"/>
      <c r="J38" s="36"/>
      <c r="K38" s="36"/>
      <c r="L38" s="36"/>
    </row>
    <row r="39" spans="1:13" ht="15" customHeight="1" x14ac:dyDescent="0.25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</row>
    <row r="40" spans="1:13" ht="15" customHeight="1" x14ac:dyDescent="0.25">
      <c r="A40" s="34"/>
      <c r="B40" s="49"/>
      <c r="C40" s="50"/>
      <c r="D40" s="36"/>
      <c r="E40" s="36"/>
      <c r="F40" s="36"/>
      <c r="G40" s="36"/>
      <c r="H40" s="36"/>
      <c r="I40" s="36"/>
      <c r="J40" s="36"/>
      <c r="K40" s="36"/>
      <c r="L40" s="36"/>
    </row>
    <row r="41" spans="1:13" ht="15" customHeight="1" x14ac:dyDescent="0.25">
      <c r="A41" s="34"/>
      <c r="B41" s="39"/>
      <c r="C41" s="40"/>
      <c r="D41" s="36"/>
      <c r="E41" s="36"/>
      <c r="F41" s="36"/>
      <c r="G41" s="36"/>
      <c r="H41" s="36"/>
      <c r="I41" s="36"/>
      <c r="J41" s="36"/>
      <c r="K41" s="36"/>
      <c r="L41" s="36"/>
    </row>
    <row r="42" spans="1:13" ht="15" customHeight="1" x14ac:dyDescent="0.25">
      <c r="A42" s="34"/>
      <c r="B42" s="37"/>
      <c r="C42" s="38"/>
      <c r="D42" s="36"/>
      <c r="E42" s="36"/>
      <c r="F42" s="36"/>
      <c r="G42" s="36"/>
      <c r="H42" s="36"/>
      <c r="I42" s="36"/>
      <c r="J42" s="36"/>
      <c r="K42" s="36"/>
      <c r="L42" s="36"/>
    </row>
    <row r="43" spans="1:13" ht="15" customHeight="1" x14ac:dyDescent="0.25">
      <c r="A43" s="34"/>
      <c r="B43" s="49"/>
      <c r="C43" s="50"/>
      <c r="D43" s="36"/>
      <c r="E43" s="36"/>
      <c r="F43" s="36"/>
      <c r="G43" s="36"/>
      <c r="H43" s="36"/>
      <c r="I43" s="36"/>
      <c r="J43" s="36"/>
      <c r="K43" s="36"/>
      <c r="L43" s="36"/>
    </row>
    <row r="44" spans="1:13" ht="15" customHeight="1" x14ac:dyDescent="0.25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</row>
    <row r="45" spans="1:13" ht="15" customHeight="1" x14ac:dyDescent="0.25">
      <c r="A45" s="34"/>
      <c r="B45" s="35"/>
      <c r="C45" s="35"/>
      <c r="D45" s="36"/>
      <c r="E45" s="36"/>
      <c r="F45" s="36"/>
      <c r="G45" s="36"/>
      <c r="H45" s="36"/>
      <c r="I45" s="36"/>
      <c r="J45" s="36"/>
      <c r="K45" s="36"/>
      <c r="L45" s="36"/>
    </row>
    <row r="46" spans="1:13" x14ac:dyDescent="0.25">
      <c r="A46" s="11"/>
      <c r="B46" s="45"/>
      <c r="C46" s="45"/>
      <c r="D46" s="46"/>
      <c r="E46" s="46"/>
      <c r="F46" s="46"/>
      <c r="G46" s="46"/>
      <c r="H46" s="46"/>
      <c r="I46" s="46"/>
      <c r="J46" s="47"/>
      <c r="K46" s="47"/>
      <c r="L46" s="47"/>
    </row>
    <row r="47" spans="1:13" x14ac:dyDescent="0.25">
      <c r="A47" s="11"/>
      <c r="B47" s="45"/>
      <c r="C47" s="45"/>
      <c r="D47" s="46"/>
      <c r="E47" s="46"/>
      <c r="F47" s="46"/>
      <c r="G47" s="46"/>
      <c r="H47" s="46"/>
      <c r="I47" s="46"/>
      <c r="J47" s="46"/>
      <c r="K47" s="46"/>
      <c r="L47" s="46"/>
    </row>
    <row r="48" spans="1:13" ht="15" customHeight="1" x14ac:dyDescent="0.25">
      <c r="A48" s="33" t="s">
        <v>4</v>
      </c>
      <c r="B48" s="35"/>
      <c r="C48" s="35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5" customHeight="1" x14ac:dyDescent="0.25">
      <c r="A49" s="34"/>
      <c r="B49" s="35"/>
      <c r="C49" s="35"/>
      <c r="D49" s="36"/>
      <c r="E49" s="36"/>
      <c r="F49" s="36"/>
      <c r="G49" s="36"/>
      <c r="H49" s="36"/>
      <c r="I49" s="36"/>
      <c r="J49" s="36"/>
      <c r="K49" s="36"/>
      <c r="L49" s="36"/>
    </row>
    <row r="50" spans="1:12" ht="15" customHeight="1" x14ac:dyDescent="0.25">
      <c r="A50" s="34"/>
      <c r="B50" s="62"/>
      <c r="C50" s="63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15" customHeight="1" x14ac:dyDescent="0.25">
      <c r="A51" s="34"/>
      <c r="B51" s="64"/>
      <c r="C51" s="65"/>
      <c r="D51" s="36"/>
      <c r="E51" s="36"/>
      <c r="F51" s="36"/>
      <c r="G51" s="36"/>
      <c r="H51" s="36"/>
      <c r="I51" s="36"/>
      <c r="J51" s="36"/>
      <c r="K51" s="36"/>
      <c r="L51" s="36"/>
    </row>
    <row r="52" spans="1:12" ht="15" customHeight="1" x14ac:dyDescent="0.25">
      <c r="A52" s="34"/>
      <c r="B52" s="37"/>
      <c r="C52" s="38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15" customHeight="1" x14ac:dyDescent="0.25">
      <c r="A53" s="34"/>
      <c r="B53" s="39"/>
      <c r="C53" s="40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5" customHeight="1" x14ac:dyDescent="0.25">
      <c r="A54" s="34"/>
      <c r="B54" s="35"/>
      <c r="C54" s="35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5" customHeight="1" x14ac:dyDescent="0.25">
      <c r="A55" s="34"/>
      <c r="B55" s="35"/>
      <c r="C55" s="35"/>
      <c r="D55" s="36"/>
      <c r="E55" s="36"/>
      <c r="F55" s="36"/>
      <c r="G55" s="36"/>
      <c r="H55" s="36"/>
      <c r="I55" s="36"/>
      <c r="J55" s="36"/>
      <c r="K55" s="36"/>
      <c r="L55" s="36"/>
    </row>
    <row r="56" spans="1:12" x14ac:dyDescent="0.25">
      <c r="A56" s="11"/>
      <c r="B56" s="45"/>
      <c r="C56" s="45"/>
      <c r="D56" s="46"/>
      <c r="E56" s="46"/>
      <c r="F56" s="46"/>
      <c r="G56" s="46"/>
      <c r="H56" s="46"/>
      <c r="I56" s="46"/>
      <c r="J56" s="47"/>
      <c r="K56" s="47"/>
      <c r="L56" s="47"/>
    </row>
    <row r="57" spans="1:12" x14ac:dyDescent="0.25">
      <c r="A57" s="11"/>
      <c r="B57" s="45"/>
      <c r="C57" s="45"/>
      <c r="D57" s="46"/>
      <c r="E57" s="46"/>
      <c r="F57" s="46"/>
      <c r="G57" s="46"/>
      <c r="H57" s="46"/>
      <c r="I57" s="46"/>
      <c r="J57" s="48"/>
      <c r="K57" s="48"/>
      <c r="L57" s="48"/>
    </row>
    <row r="58" spans="1:12" ht="15" customHeight="1" x14ac:dyDescent="0.25">
      <c r="A58" s="33" t="s">
        <v>5</v>
      </c>
      <c r="B58" s="35"/>
      <c r="C58" s="35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5" customHeight="1" x14ac:dyDescent="0.25">
      <c r="A59" s="34"/>
      <c r="B59" s="35"/>
      <c r="C59" s="35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5" customHeight="1" x14ac:dyDescent="0.25">
      <c r="A60" s="34"/>
      <c r="B60" s="37"/>
      <c r="C60" s="38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5" customHeight="1" x14ac:dyDescent="0.25">
      <c r="A61" s="34"/>
      <c r="B61" s="39"/>
      <c r="C61" s="40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5" customHeight="1" x14ac:dyDescent="0.25">
      <c r="A62" s="34"/>
      <c r="B62" s="37"/>
      <c r="C62" s="38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5" customHeight="1" x14ac:dyDescent="0.25">
      <c r="A63" s="34"/>
      <c r="B63" s="39"/>
      <c r="C63" s="40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5" customHeight="1" x14ac:dyDescent="0.25">
      <c r="A64" s="34"/>
      <c r="B64" s="37"/>
      <c r="C64" s="38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5" customHeight="1" x14ac:dyDescent="0.25">
      <c r="A65" s="34"/>
      <c r="B65" s="39"/>
      <c r="C65" s="40"/>
      <c r="D65" s="36"/>
      <c r="E65" s="36"/>
      <c r="F65" s="36"/>
      <c r="G65" s="36"/>
      <c r="H65" s="36"/>
      <c r="I65" s="36"/>
      <c r="J65" s="36"/>
      <c r="K65" s="36"/>
      <c r="L65" s="36"/>
    </row>
    <row r="66" spans="1:12" x14ac:dyDescent="0.25">
      <c r="A66" s="11"/>
      <c r="B66" s="14"/>
      <c r="C66" s="8" t="s">
        <v>6</v>
      </c>
      <c r="D66" s="41">
        <f>SUM(D58:F65,D48:F55,D38:F45,D28:F35)</f>
        <v>0</v>
      </c>
      <c r="E66" s="41"/>
      <c r="F66" s="41"/>
      <c r="G66" s="41"/>
      <c r="H66" s="41"/>
      <c r="I66" s="41"/>
      <c r="J66" s="41">
        <f>SUM(J58:L65,J48:L55,J38:L45,J28:L35)</f>
        <v>0</v>
      </c>
      <c r="K66" s="41"/>
      <c r="L66" s="41"/>
    </row>
    <row r="67" spans="1:12" s="4" customFormat="1" x14ac:dyDescent="0.25">
      <c r="B67" s="5"/>
      <c r="C67" s="6"/>
      <c r="D67" s="7"/>
      <c r="E67" s="7"/>
      <c r="F67" s="7"/>
      <c r="G67" s="7"/>
      <c r="H67" s="7"/>
      <c r="I67" s="7"/>
      <c r="J67" s="7"/>
      <c r="K67" s="7"/>
      <c r="L67" s="7"/>
    </row>
    <row r="68" spans="1:12" ht="18" customHeight="1" x14ac:dyDescent="0.25">
      <c r="B68" s="51" t="s">
        <v>19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ht="23.25" customHeight="1" x14ac:dyDescent="0.2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ht="15" customHeight="1" x14ac:dyDescent="0.25">
      <c r="B70" s="52" t="s">
        <v>20</v>
      </c>
      <c r="C70" s="52"/>
      <c r="D70" s="53" t="s">
        <v>13</v>
      </c>
      <c r="E70" s="54"/>
      <c r="F70" s="54"/>
      <c r="G70" s="54"/>
      <c r="H70" s="54"/>
      <c r="I70" s="55"/>
      <c r="J70" s="53" t="s">
        <v>18</v>
      </c>
      <c r="K70" s="54"/>
      <c r="L70" s="55"/>
    </row>
    <row r="71" spans="1:12" ht="15" customHeight="1" x14ac:dyDescent="0.25">
      <c r="B71" s="52"/>
      <c r="C71" s="52"/>
      <c r="D71" s="56"/>
      <c r="E71" s="57"/>
      <c r="F71" s="57"/>
      <c r="G71" s="57"/>
      <c r="H71" s="57"/>
      <c r="I71" s="58"/>
      <c r="J71" s="56"/>
      <c r="K71" s="57"/>
      <c r="L71" s="58"/>
    </row>
    <row r="72" spans="1:12" ht="15" customHeight="1" x14ac:dyDescent="0.25">
      <c r="B72" s="52"/>
      <c r="C72" s="52"/>
      <c r="D72" s="59"/>
      <c r="E72" s="60"/>
      <c r="F72" s="60"/>
      <c r="G72" s="60"/>
      <c r="H72" s="60"/>
      <c r="I72" s="61"/>
      <c r="J72" s="59"/>
      <c r="K72" s="60"/>
      <c r="L72" s="61"/>
    </row>
    <row r="73" spans="1:12" ht="15" customHeight="1" x14ac:dyDescent="0.25">
      <c r="A73" s="33" t="s">
        <v>7</v>
      </c>
      <c r="B73" s="35"/>
      <c r="C73" s="35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5" customHeight="1" x14ac:dyDescent="0.25">
      <c r="A74" s="34"/>
      <c r="B74" s="35"/>
      <c r="C74" s="35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15" customHeight="1" x14ac:dyDescent="0.25">
      <c r="A75" s="34"/>
      <c r="B75" s="35"/>
      <c r="C75" s="35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5" customHeight="1" x14ac:dyDescent="0.25">
      <c r="A76" s="34"/>
      <c r="B76" s="35"/>
      <c r="C76" s="35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5" customHeight="1" x14ac:dyDescent="0.25">
      <c r="A77" s="34"/>
      <c r="B77" s="35"/>
      <c r="C77" s="35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15" customHeight="1" x14ac:dyDescent="0.25">
      <c r="A78" s="34"/>
      <c r="B78" s="35"/>
      <c r="C78" s="35"/>
      <c r="D78" s="36"/>
      <c r="E78" s="36"/>
      <c r="F78" s="36"/>
      <c r="G78" s="36"/>
      <c r="H78" s="36"/>
      <c r="I78" s="36"/>
      <c r="J78" s="36"/>
      <c r="K78" s="36"/>
      <c r="L78" s="36"/>
    </row>
    <row r="79" spans="1:12" ht="15" customHeight="1" x14ac:dyDescent="0.25">
      <c r="A79" s="34"/>
      <c r="B79" s="35"/>
      <c r="C79" s="35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15" customHeight="1" x14ac:dyDescent="0.25">
      <c r="A80" s="34"/>
      <c r="B80" s="35"/>
      <c r="C80" s="35"/>
      <c r="D80" s="36"/>
      <c r="E80" s="36"/>
      <c r="F80" s="36"/>
      <c r="G80" s="36"/>
      <c r="H80" s="36"/>
      <c r="I80" s="36"/>
      <c r="J80" s="36"/>
      <c r="K80" s="36"/>
      <c r="L80" s="36"/>
    </row>
    <row r="81" spans="1:12" x14ac:dyDescent="0.25">
      <c r="A81" s="11"/>
      <c r="B81" s="45"/>
      <c r="C81" s="45"/>
      <c r="D81" s="46"/>
      <c r="E81" s="46"/>
      <c r="F81" s="46"/>
      <c r="G81" s="46"/>
      <c r="H81" s="46"/>
      <c r="I81" s="46"/>
      <c r="J81" s="47"/>
      <c r="K81" s="47"/>
      <c r="L81" s="47"/>
    </row>
    <row r="82" spans="1:12" x14ac:dyDescent="0.25">
      <c r="A82" s="11"/>
      <c r="B82" s="45"/>
      <c r="C82" s="45"/>
      <c r="D82" s="46"/>
      <c r="E82" s="46"/>
      <c r="F82" s="46"/>
      <c r="G82" s="46"/>
      <c r="H82" s="46"/>
      <c r="I82" s="46"/>
      <c r="J82" s="48"/>
      <c r="K82" s="48"/>
      <c r="L82" s="48"/>
    </row>
    <row r="83" spans="1:12" ht="15" customHeight="1" x14ac:dyDescent="0.25">
      <c r="A83" s="33" t="s">
        <v>8</v>
      </c>
      <c r="B83" s="35"/>
      <c r="C83" s="35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5" customHeight="1" x14ac:dyDescent="0.25">
      <c r="A84" s="34"/>
      <c r="B84" s="35"/>
      <c r="C84" s="35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5" customHeight="1" x14ac:dyDescent="0.25">
      <c r="A85" s="34"/>
      <c r="B85" s="49"/>
      <c r="C85" s="50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5" customHeight="1" x14ac:dyDescent="0.25">
      <c r="A86" s="34"/>
      <c r="B86" s="39"/>
      <c r="C86" s="40"/>
      <c r="D86" s="36"/>
      <c r="E86" s="36"/>
      <c r="F86" s="36"/>
      <c r="G86" s="36"/>
      <c r="H86" s="36"/>
      <c r="I86" s="36"/>
      <c r="J86" s="36"/>
      <c r="K86" s="36"/>
      <c r="L86" s="36"/>
    </row>
    <row r="87" spans="1:12" ht="15" customHeight="1" x14ac:dyDescent="0.25">
      <c r="A87" s="34"/>
      <c r="B87" s="37"/>
      <c r="C87" s="38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5" customHeight="1" x14ac:dyDescent="0.25">
      <c r="A88" s="34"/>
      <c r="B88" s="49"/>
      <c r="C88" s="50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5" customHeight="1" x14ac:dyDescent="0.25">
      <c r="A89" s="34"/>
      <c r="B89" s="35"/>
      <c r="C89" s="35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15" customHeight="1" x14ac:dyDescent="0.25">
      <c r="A90" s="34"/>
      <c r="B90" s="35"/>
      <c r="C90" s="35"/>
      <c r="D90" s="36"/>
      <c r="E90" s="36"/>
      <c r="F90" s="36"/>
      <c r="G90" s="36"/>
      <c r="H90" s="36"/>
      <c r="I90" s="36"/>
      <c r="J90" s="36"/>
      <c r="K90" s="36"/>
      <c r="L90" s="36"/>
    </row>
    <row r="91" spans="1:12" x14ac:dyDescent="0.25">
      <c r="A91" s="11"/>
      <c r="B91" s="45"/>
      <c r="C91" s="45"/>
      <c r="D91" s="46"/>
      <c r="E91" s="46"/>
      <c r="F91" s="46"/>
      <c r="G91" s="46"/>
      <c r="H91" s="46"/>
      <c r="I91" s="46"/>
      <c r="J91" s="47"/>
      <c r="K91" s="47"/>
      <c r="L91" s="47"/>
    </row>
    <row r="92" spans="1:12" x14ac:dyDescent="0.25">
      <c r="A92" s="11"/>
      <c r="B92" s="45"/>
      <c r="C92" s="45"/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 customHeight="1" x14ac:dyDescent="0.25">
      <c r="A93" s="33" t="s">
        <v>9</v>
      </c>
      <c r="B93" s="35"/>
      <c r="C93" s="35"/>
      <c r="D93" s="36"/>
      <c r="E93" s="36"/>
      <c r="F93" s="36"/>
      <c r="G93" s="36"/>
      <c r="H93" s="36"/>
      <c r="I93" s="36"/>
      <c r="J93" s="36"/>
      <c r="K93" s="36"/>
      <c r="L93" s="36"/>
    </row>
    <row r="94" spans="1:12" ht="15" customHeight="1" x14ac:dyDescent="0.25">
      <c r="A94" s="34"/>
      <c r="B94" s="35"/>
      <c r="C94" s="35"/>
      <c r="D94" s="36"/>
      <c r="E94" s="36"/>
      <c r="F94" s="36"/>
      <c r="G94" s="36"/>
      <c r="H94" s="36"/>
      <c r="I94" s="36"/>
      <c r="J94" s="36"/>
      <c r="K94" s="36"/>
      <c r="L94" s="36"/>
    </row>
    <row r="95" spans="1:12" ht="15" customHeight="1" x14ac:dyDescent="0.25">
      <c r="A95" s="34"/>
      <c r="B95" s="49"/>
      <c r="C95" s="50"/>
      <c r="D95" s="36"/>
      <c r="E95" s="36"/>
      <c r="F95" s="36"/>
      <c r="G95" s="36"/>
      <c r="H95" s="36"/>
      <c r="I95" s="36"/>
      <c r="J95" s="36"/>
      <c r="K95" s="36"/>
      <c r="L95" s="36"/>
    </row>
    <row r="96" spans="1:12" ht="15" customHeight="1" x14ac:dyDescent="0.25">
      <c r="A96" s="34"/>
      <c r="B96" s="39"/>
      <c r="C96" s="40"/>
      <c r="D96" s="36"/>
      <c r="E96" s="36"/>
      <c r="F96" s="36"/>
      <c r="G96" s="36"/>
      <c r="H96" s="36"/>
      <c r="I96" s="36"/>
      <c r="J96" s="36"/>
      <c r="K96" s="36"/>
      <c r="L96" s="36"/>
    </row>
    <row r="97" spans="1:12" ht="15" customHeight="1" x14ac:dyDescent="0.25">
      <c r="A97" s="34"/>
      <c r="B97" s="37"/>
      <c r="C97" s="38"/>
      <c r="D97" s="36"/>
      <c r="E97" s="36"/>
      <c r="F97" s="36"/>
      <c r="G97" s="36"/>
      <c r="H97" s="36"/>
      <c r="I97" s="36"/>
      <c r="J97" s="36"/>
      <c r="K97" s="36"/>
      <c r="L97" s="36"/>
    </row>
    <row r="98" spans="1:12" ht="15" customHeight="1" x14ac:dyDescent="0.25">
      <c r="A98" s="34"/>
      <c r="B98" s="39"/>
      <c r="C98" s="40"/>
      <c r="D98" s="36"/>
      <c r="E98" s="36"/>
      <c r="F98" s="36"/>
      <c r="G98" s="36"/>
      <c r="H98" s="36"/>
      <c r="I98" s="36"/>
      <c r="J98" s="36"/>
      <c r="K98" s="36"/>
      <c r="L98" s="36"/>
    </row>
    <row r="99" spans="1:12" ht="15" customHeight="1" x14ac:dyDescent="0.25">
      <c r="A99" s="34"/>
      <c r="B99" s="35"/>
      <c r="C99" s="35"/>
      <c r="D99" s="36"/>
      <c r="E99" s="36"/>
      <c r="F99" s="36"/>
      <c r="G99" s="36"/>
      <c r="H99" s="36"/>
      <c r="I99" s="36"/>
      <c r="J99" s="36"/>
      <c r="K99" s="36"/>
      <c r="L99" s="36"/>
    </row>
    <row r="100" spans="1:12" ht="15" customHeight="1" x14ac:dyDescent="0.25">
      <c r="A100" s="34"/>
      <c r="B100" s="35"/>
      <c r="C100" s="35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x14ac:dyDescent="0.25">
      <c r="A101" s="11"/>
      <c r="B101" s="45"/>
      <c r="C101" s="45"/>
      <c r="D101" s="46"/>
      <c r="E101" s="46"/>
      <c r="F101" s="46"/>
      <c r="G101" s="46"/>
      <c r="H101" s="46"/>
      <c r="I101" s="46"/>
      <c r="J101" s="47"/>
      <c r="K101" s="47"/>
      <c r="L101" s="47"/>
    </row>
    <row r="102" spans="1:12" x14ac:dyDescent="0.25">
      <c r="A102" s="11"/>
      <c r="B102" s="45"/>
      <c r="C102" s="45"/>
      <c r="D102" s="46"/>
      <c r="E102" s="46"/>
      <c r="F102" s="46"/>
      <c r="G102" s="46"/>
      <c r="H102" s="46"/>
      <c r="I102" s="46"/>
      <c r="J102" s="48"/>
      <c r="K102" s="48"/>
      <c r="L102" s="48"/>
    </row>
    <row r="103" spans="1:12" ht="15" customHeight="1" x14ac:dyDescent="0.25">
      <c r="A103" s="33" t="s">
        <v>10</v>
      </c>
      <c r="B103" s="35"/>
      <c r="C103" s="35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15" customHeight="1" x14ac:dyDescent="0.25">
      <c r="A104" s="34"/>
      <c r="B104" s="35"/>
      <c r="C104" s="35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15" customHeight="1" x14ac:dyDescent="0.25">
      <c r="A105" s="34"/>
      <c r="B105" s="37"/>
      <c r="C105" s="38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15" customHeight="1" x14ac:dyDescent="0.25">
      <c r="A106" s="34"/>
      <c r="B106" s="39"/>
      <c r="C106" s="40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 ht="15" customHeight="1" x14ac:dyDescent="0.25">
      <c r="A107" s="34"/>
      <c r="B107" s="37"/>
      <c r="C107" s="38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 ht="15" customHeight="1" x14ac:dyDescent="0.25">
      <c r="A108" s="34"/>
      <c r="B108" s="39"/>
      <c r="C108" s="40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5" customHeight="1" x14ac:dyDescent="0.25">
      <c r="A109" s="34"/>
      <c r="B109" s="37"/>
      <c r="C109" s="38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15" customHeight="1" x14ac:dyDescent="0.25">
      <c r="A110" s="34"/>
      <c r="B110" s="39"/>
      <c r="C110" s="40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x14ac:dyDescent="0.25">
      <c r="A111" s="11"/>
      <c r="B111" s="11"/>
      <c r="C111" s="11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25">
      <c r="A112" s="11"/>
      <c r="B112" s="11"/>
      <c r="C112" s="11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5" customHeight="1" x14ac:dyDescent="0.25">
      <c r="A113" s="33" t="s">
        <v>11</v>
      </c>
      <c r="B113" s="35"/>
      <c r="C113" s="35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15" customHeight="1" x14ac:dyDescent="0.25">
      <c r="A114" s="34"/>
      <c r="B114" s="35"/>
      <c r="C114" s="35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15" customHeight="1" x14ac:dyDescent="0.25">
      <c r="A115" s="34"/>
      <c r="B115" s="49"/>
      <c r="C115" s="50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5" customHeight="1" x14ac:dyDescent="0.25">
      <c r="A116" s="34"/>
      <c r="B116" s="39"/>
      <c r="C116" s="40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15" customHeight="1" x14ac:dyDescent="0.25">
      <c r="A117" s="34"/>
      <c r="B117" s="37"/>
      <c r="C117" s="38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5" customHeight="1" x14ac:dyDescent="0.25">
      <c r="A118" s="34"/>
      <c r="B118" s="39"/>
      <c r="C118" s="40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5" customHeight="1" x14ac:dyDescent="0.25">
      <c r="A119" s="34"/>
      <c r="B119" s="35"/>
      <c r="C119" s="35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5" customHeight="1" x14ac:dyDescent="0.25">
      <c r="A120" s="34"/>
      <c r="B120" s="35"/>
      <c r="C120" s="35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x14ac:dyDescent="0.25">
      <c r="A121" s="11"/>
      <c r="B121" s="45"/>
      <c r="C121" s="45"/>
      <c r="D121" s="46"/>
      <c r="E121" s="46"/>
      <c r="F121" s="46"/>
      <c r="G121" s="46"/>
      <c r="H121" s="46"/>
      <c r="I121" s="46"/>
      <c r="J121" s="47"/>
      <c r="K121" s="47"/>
      <c r="L121" s="47"/>
    </row>
    <row r="122" spans="1:12" x14ac:dyDescent="0.25">
      <c r="A122" s="11"/>
      <c r="B122" s="45"/>
      <c r="C122" s="45"/>
      <c r="D122" s="46"/>
      <c r="E122" s="46"/>
      <c r="F122" s="46"/>
      <c r="G122" s="46"/>
      <c r="H122" s="46"/>
      <c r="I122" s="46"/>
      <c r="J122" s="48"/>
      <c r="K122" s="48"/>
      <c r="L122" s="48"/>
    </row>
    <row r="123" spans="1:12" ht="15" customHeight="1" x14ac:dyDescent="0.25">
      <c r="A123" s="33" t="s">
        <v>12</v>
      </c>
      <c r="B123" s="35"/>
      <c r="C123" s="35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5" customHeight="1" x14ac:dyDescent="0.25">
      <c r="A124" s="34"/>
      <c r="B124" s="35"/>
      <c r="C124" s="35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5" customHeight="1" x14ac:dyDescent="0.25">
      <c r="A125" s="34"/>
      <c r="B125" s="37"/>
      <c r="C125" s="38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5" customHeight="1" x14ac:dyDescent="0.25">
      <c r="A126" s="34"/>
      <c r="B126" s="39"/>
      <c r="C126" s="40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5" customHeight="1" x14ac:dyDescent="0.25">
      <c r="A127" s="34"/>
      <c r="B127" s="37"/>
      <c r="C127" s="38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5" customHeight="1" x14ac:dyDescent="0.25">
      <c r="A128" s="34"/>
      <c r="B128" s="39"/>
      <c r="C128" s="40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5" customHeight="1" x14ac:dyDescent="0.25">
      <c r="A129" s="34"/>
      <c r="B129" s="37"/>
      <c r="C129" s="38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5" customHeight="1" x14ac:dyDescent="0.25">
      <c r="A130" s="34"/>
      <c r="B130" s="39"/>
      <c r="C130" s="40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x14ac:dyDescent="0.25">
      <c r="B131" s="3"/>
      <c r="C131" s="8" t="s">
        <v>6</v>
      </c>
      <c r="D131" s="42">
        <f>SUM(D123:I130,D113:I120,D103:I110,D93:I100,D83:I90,D73:I80,D66)</f>
        <v>0</v>
      </c>
      <c r="E131" s="43"/>
      <c r="F131" s="43"/>
      <c r="G131" s="43"/>
      <c r="H131" s="43"/>
      <c r="I131" s="44"/>
      <c r="J131" s="41">
        <f>SUM(J123:L130,J113:L120,J103:L110,J93:L100,J83:L90,J73:L80,J66)</f>
        <v>0</v>
      </c>
      <c r="K131" s="41"/>
      <c r="L131" s="41"/>
    </row>
    <row r="132" spans="1:12" x14ac:dyDescent="0.25">
      <c r="A132" s="4"/>
      <c r="B132" s="5"/>
      <c r="C132" s="6"/>
      <c r="D132" s="7"/>
      <c r="E132" s="7"/>
      <c r="F132" s="7"/>
      <c r="G132" s="7"/>
      <c r="H132" s="7"/>
      <c r="I132" s="7"/>
      <c r="J132" s="7"/>
      <c r="K132" s="7"/>
      <c r="L132" s="7"/>
    </row>
  </sheetData>
  <sheetProtection sheet="1" objects="1" scenarios="1" selectLockedCells="1"/>
  <mergeCells count="193">
    <mergeCell ref="D119:I120"/>
    <mergeCell ref="B121:C122"/>
    <mergeCell ref="D121:E122"/>
    <mergeCell ref="F121:G122"/>
    <mergeCell ref="H121:I122"/>
    <mergeCell ref="J121:L122"/>
    <mergeCell ref="D123:I124"/>
    <mergeCell ref="D125:I126"/>
    <mergeCell ref="D127:I128"/>
    <mergeCell ref="D105:I106"/>
    <mergeCell ref="D107:I108"/>
    <mergeCell ref="D109:I110"/>
    <mergeCell ref="D113:I114"/>
    <mergeCell ref="D115:I116"/>
    <mergeCell ref="D117:I118"/>
    <mergeCell ref="D79:I80"/>
    <mergeCell ref="D83:I84"/>
    <mergeCell ref="D85:I86"/>
    <mergeCell ref="D87:I88"/>
    <mergeCell ref="D89:I90"/>
    <mergeCell ref="D93:I94"/>
    <mergeCell ref="D95:I96"/>
    <mergeCell ref="D97:I98"/>
    <mergeCell ref="D99:I100"/>
    <mergeCell ref="B23:L24"/>
    <mergeCell ref="B25:C27"/>
    <mergeCell ref="J25:L27"/>
    <mergeCell ref="J30:L31"/>
    <mergeCell ref="B32:C33"/>
    <mergeCell ref="J32:L33"/>
    <mergeCell ref="C10:I11"/>
    <mergeCell ref="D25:I27"/>
    <mergeCell ref="D28:I29"/>
    <mergeCell ref="D30:I31"/>
    <mergeCell ref="D32:I33"/>
    <mergeCell ref="B1:L5"/>
    <mergeCell ref="B13:F19"/>
    <mergeCell ref="G13:L19"/>
    <mergeCell ref="B20:L21"/>
    <mergeCell ref="B8:B9"/>
    <mergeCell ref="C8:G9"/>
    <mergeCell ref="H8:I9"/>
    <mergeCell ref="J8:L9"/>
    <mergeCell ref="B6:B7"/>
    <mergeCell ref="C6:H7"/>
    <mergeCell ref="I6:I7"/>
    <mergeCell ref="J6:L7"/>
    <mergeCell ref="J10:J11"/>
    <mergeCell ref="K10:L11"/>
    <mergeCell ref="B10:B11"/>
    <mergeCell ref="A28:A35"/>
    <mergeCell ref="B28:C29"/>
    <mergeCell ref="B30:C31"/>
    <mergeCell ref="B34:C35"/>
    <mergeCell ref="B36:C37"/>
    <mergeCell ref="D36:E37"/>
    <mergeCell ref="F36:G37"/>
    <mergeCell ref="H36:I37"/>
    <mergeCell ref="J36:L37"/>
    <mergeCell ref="J28:L29"/>
    <mergeCell ref="J34:L35"/>
    <mergeCell ref="D34:I35"/>
    <mergeCell ref="J40:L41"/>
    <mergeCell ref="B42:C43"/>
    <mergeCell ref="J42:L43"/>
    <mergeCell ref="A38:A45"/>
    <mergeCell ref="B38:C39"/>
    <mergeCell ref="J38:L39"/>
    <mergeCell ref="B40:C41"/>
    <mergeCell ref="B44:C45"/>
    <mergeCell ref="J44:L45"/>
    <mergeCell ref="D44:I45"/>
    <mergeCell ref="D38:I39"/>
    <mergeCell ref="D40:I41"/>
    <mergeCell ref="D42:I43"/>
    <mergeCell ref="B46:C47"/>
    <mergeCell ref="D46:E47"/>
    <mergeCell ref="F46:G47"/>
    <mergeCell ref="H46:I47"/>
    <mergeCell ref="J46:L47"/>
    <mergeCell ref="J50:L51"/>
    <mergeCell ref="B52:C53"/>
    <mergeCell ref="J52:L53"/>
    <mergeCell ref="D48:I49"/>
    <mergeCell ref="D50:I51"/>
    <mergeCell ref="D52:I53"/>
    <mergeCell ref="A48:A55"/>
    <mergeCell ref="B48:C49"/>
    <mergeCell ref="J48:L49"/>
    <mergeCell ref="B50:C51"/>
    <mergeCell ref="B54:C55"/>
    <mergeCell ref="J54:L55"/>
    <mergeCell ref="D54:I55"/>
    <mergeCell ref="B56:C57"/>
    <mergeCell ref="D56:E57"/>
    <mergeCell ref="F56:G57"/>
    <mergeCell ref="H56:I57"/>
    <mergeCell ref="J56:L57"/>
    <mergeCell ref="J60:L61"/>
    <mergeCell ref="B62:C63"/>
    <mergeCell ref="J62:L63"/>
    <mergeCell ref="D58:I59"/>
    <mergeCell ref="D60:I61"/>
    <mergeCell ref="D62:I63"/>
    <mergeCell ref="A58:A65"/>
    <mergeCell ref="B58:C59"/>
    <mergeCell ref="J58:L59"/>
    <mergeCell ref="B60:C61"/>
    <mergeCell ref="D64:I65"/>
    <mergeCell ref="B68:L69"/>
    <mergeCell ref="B70:C72"/>
    <mergeCell ref="J70:L72"/>
    <mergeCell ref="B64:C65"/>
    <mergeCell ref="J64:L65"/>
    <mergeCell ref="D70:I72"/>
    <mergeCell ref="D66:I66"/>
    <mergeCell ref="J66:L66"/>
    <mergeCell ref="J75:L76"/>
    <mergeCell ref="B77:C78"/>
    <mergeCell ref="J77:L78"/>
    <mergeCell ref="A73:A80"/>
    <mergeCell ref="B73:C74"/>
    <mergeCell ref="J73:L74"/>
    <mergeCell ref="B75:C76"/>
    <mergeCell ref="B79:C80"/>
    <mergeCell ref="J79:L80"/>
    <mergeCell ref="D73:I74"/>
    <mergeCell ref="D75:I76"/>
    <mergeCell ref="D77:I78"/>
    <mergeCell ref="B81:C82"/>
    <mergeCell ref="D81:E82"/>
    <mergeCell ref="F81:G82"/>
    <mergeCell ref="H81:I82"/>
    <mergeCell ref="J81:L82"/>
    <mergeCell ref="J85:L86"/>
    <mergeCell ref="B87:C88"/>
    <mergeCell ref="J87:L88"/>
    <mergeCell ref="A83:A90"/>
    <mergeCell ref="B83:C84"/>
    <mergeCell ref="J83:L84"/>
    <mergeCell ref="B85:C86"/>
    <mergeCell ref="B89:C90"/>
    <mergeCell ref="J89:L90"/>
    <mergeCell ref="B91:C92"/>
    <mergeCell ref="D91:E92"/>
    <mergeCell ref="F91:G92"/>
    <mergeCell ref="H91:I92"/>
    <mergeCell ref="J91:L92"/>
    <mergeCell ref="J95:L96"/>
    <mergeCell ref="B97:C98"/>
    <mergeCell ref="J97:L98"/>
    <mergeCell ref="A93:A100"/>
    <mergeCell ref="B93:C94"/>
    <mergeCell ref="J93:L94"/>
    <mergeCell ref="B95:C96"/>
    <mergeCell ref="B99:C100"/>
    <mergeCell ref="J99:L100"/>
    <mergeCell ref="B101:C102"/>
    <mergeCell ref="D101:E102"/>
    <mergeCell ref="F101:G102"/>
    <mergeCell ref="H101:I102"/>
    <mergeCell ref="J101:L102"/>
    <mergeCell ref="A113:A120"/>
    <mergeCell ref="B113:C114"/>
    <mergeCell ref="J105:L106"/>
    <mergeCell ref="B107:C108"/>
    <mergeCell ref="J107:L108"/>
    <mergeCell ref="A103:A110"/>
    <mergeCell ref="B103:C104"/>
    <mergeCell ref="J103:L104"/>
    <mergeCell ref="B105:C106"/>
    <mergeCell ref="J113:L114"/>
    <mergeCell ref="B115:C116"/>
    <mergeCell ref="J115:L116"/>
    <mergeCell ref="B109:C110"/>
    <mergeCell ref="J109:L110"/>
    <mergeCell ref="B117:C118"/>
    <mergeCell ref="J117:L118"/>
    <mergeCell ref="B119:C120"/>
    <mergeCell ref="J119:L120"/>
    <mergeCell ref="D103:I104"/>
    <mergeCell ref="A123:A130"/>
    <mergeCell ref="B123:C124"/>
    <mergeCell ref="J123:L124"/>
    <mergeCell ref="B125:C126"/>
    <mergeCell ref="B129:C130"/>
    <mergeCell ref="J129:L130"/>
    <mergeCell ref="D129:I130"/>
    <mergeCell ref="J131:L131"/>
    <mergeCell ref="J125:L126"/>
    <mergeCell ref="B127:C128"/>
    <mergeCell ref="J127:L128"/>
    <mergeCell ref="D131:I131"/>
  </mergeCells>
  <pageMargins left="0.25" right="0.25" top="0" bottom="0" header="0.3" footer="0.3"/>
  <pageSetup scale="75" fitToWidth="0" orientation="portrait" r:id="rId1"/>
  <rowBreaks count="1" manualBreakCount="1">
    <brk id="6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C5" sqref="C5:J6"/>
    </sheetView>
  </sheetViews>
  <sheetFormatPr defaultRowHeight="15" x14ac:dyDescent="0.25"/>
  <cols>
    <col min="1" max="7" width="9.140625" style="9"/>
    <col min="8" max="8" width="10.140625" style="9" bestFit="1" customWidth="1"/>
    <col min="9" max="10" width="9.140625" style="9"/>
    <col min="11" max="11" width="4.28515625" style="9" customWidth="1"/>
    <col min="12" max="12" width="4.5703125" style="9" customWidth="1"/>
    <col min="13" max="13" width="7.28515625" style="9" customWidth="1"/>
    <col min="14" max="14" width="6.140625" style="9" customWidth="1"/>
    <col min="15" max="15" width="13.28515625" style="9" customWidth="1"/>
    <col min="16" max="16" width="11.7109375" style="9" customWidth="1"/>
    <col min="17" max="17" width="3.42578125" style="9" customWidth="1"/>
    <col min="18" max="16384" width="9.140625" style="9"/>
  </cols>
  <sheetData>
    <row r="1" spans="1:19" ht="15" customHeight="1" x14ac:dyDescent="0.25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9" ht="1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9" ht="15" customHeight="1" x14ac:dyDescent="0.25">
      <c r="A3" s="19"/>
      <c r="B3" s="19"/>
      <c r="C3" s="19"/>
      <c r="D3" s="19"/>
      <c r="E3" s="19"/>
      <c r="F3" s="20"/>
      <c r="G3" s="20"/>
      <c r="H3" s="20"/>
      <c r="I3" s="140"/>
      <c r="J3" s="140"/>
    </row>
    <row r="4" spans="1:19" x14ac:dyDescent="0.25">
      <c r="A4" s="19"/>
      <c r="B4" s="19"/>
      <c r="C4" s="19"/>
      <c r="D4" s="19"/>
      <c r="E4" s="19"/>
      <c r="F4" s="19"/>
      <c r="G4" s="19"/>
      <c r="H4" s="19"/>
    </row>
    <row r="5" spans="1:19" ht="15" customHeight="1" x14ac:dyDescent="0.25">
      <c r="A5" s="102" t="s">
        <v>1</v>
      </c>
      <c r="B5" s="102"/>
      <c r="C5" s="137"/>
      <c r="D5" s="137"/>
      <c r="E5" s="137"/>
      <c r="F5" s="137"/>
      <c r="G5" s="137"/>
      <c r="H5" s="137"/>
      <c r="I5" s="137"/>
      <c r="J5" s="137"/>
    </row>
    <row r="6" spans="1:19" ht="15" customHeight="1" x14ac:dyDescent="0.25">
      <c r="A6" s="102"/>
      <c r="B6" s="102"/>
      <c r="C6" s="137"/>
      <c r="D6" s="137"/>
      <c r="E6" s="137"/>
      <c r="F6" s="137"/>
      <c r="G6" s="137"/>
      <c r="H6" s="137"/>
      <c r="I6" s="137"/>
      <c r="J6" s="137"/>
    </row>
    <row r="7" spans="1:19" ht="15.75" thickBot="1" x14ac:dyDescent="0.3"/>
    <row r="8" spans="1:19" ht="21" customHeight="1" x14ac:dyDescent="0.25">
      <c r="A8" s="103" t="s">
        <v>29</v>
      </c>
      <c r="B8" s="104"/>
      <c r="C8" s="98" t="s">
        <v>32</v>
      </c>
      <c r="D8" s="99"/>
      <c r="E8" s="107" t="s">
        <v>33</v>
      </c>
      <c r="F8" s="108"/>
      <c r="G8" s="111" t="s">
        <v>31</v>
      </c>
      <c r="H8" s="112"/>
      <c r="I8" s="98" t="s">
        <v>28</v>
      </c>
      <c r="J8" s="99"/>
      <c r="K8" s="15"/>
      <c r="L8" s="15"/>
      <c r="M8" s="15"/>
      <c r="N8" s="15"/>
      <c r="O8" s="15"/>
      <c r="P8" s="15"/>
      <c r="Q8" s="15"/>
      <c r="R8" s="15"/>
      <c r="S8" s="15"/>
    </row>
    <row r="9" spans="1:19" ht="21" customHeight="1" thickBot="1" x14ac:dyDescent="0.3">
      <c r="A9" s="105"/>
      <c r="B9" s="106"/>
      <c r="C9" s="100"/>
      <c r="D9" s="101"/>
      <c r="E9" s="109"/>
      <c r="F9" s="110"/>
      <c r="G9" s="113"/>
      <c r="H9" s="114"/>
      <c r="I9" s="100"/>
      <c r="J9" s="101"/>
      <c r="K9" s="16"/>
      <c r="P9" s="21"/>
      <c r="Q9" s="21"/>
      <c r="R9" s="21"/>
      <c r="S9" s="21"/>
    </row>
    <row r="10" spans="1:19" ht="15" customHeight="1" x14ac:dyDescent="0.25">
      <c r="A10" s="123">
        <v>1</v>
      </c>
      <c r="B10" s="123"/>
      <c r="C10" s="118">
        <f>SUM('Retiro de Damas 2019'!D28:L35)</f>
        <v>0</v>
      </c>
      <c r="D10" s="119"/>
      <c r="E10" s="118" t="b">
        <f>IF(C10=4, "$175", IF(C10=3, "$195", IF(C10=2, "$220", IF(C10=1, "$480"))))</f>
        <v>0</v>
      </c>
      <c r="F10" s="119"/>
      <c r="G10" s="124"/>
      <c r="H10" s="124"/>
      <c r="I10" s="132">
        <f>E10*C10</f>
        <v>0</v>
      </c>
      <c r="J10" s="133"/>
      <c r="K10" s="16"/>
      <c r="P10" s="17"/>
      <c r="Q10" s="17"/>
      <c r="R10" s="17"/>
      <c r="S10" s="17"/>
    </row>
    <row r="11" spans="1:19" ht="15.75" customHeight="1" thickBot="1" x14ac:dyDescent="0.3">
      <c r="A11" s="122"/>
      <c r="B11" s="122"/>
      <c r="C11" s="120"/>
      <c r="D11" s="121"/>
      <c r="E11" s="120"/>
      <c r="F11" s="121"/>
      <c r="G11" s="125"/>
      <c r="H11" s="125"/>
      <c r="I11" s="134"/>
      <c r="J11" s="135"/>
      <c r="K11"/>
      <c r="P11" s="18"/>
      <c r="Q11" s="18"/>
      <c r="R11" s="18"/>
      <c r="S11" s="18"/>
    </row>
    <row r="12" spans="1:19" ht="15" customHeight="1" x14ac:dyDescent="0.25">
      <c r="A12" s="123">
        <v>2</v>
      </c>
      <c r="B12" s="123"/>
      <c r="C12" s="118">
        <f>SUM('Retiro de Damas 2019'!D38:L45)</f>
        <v>0</v>
      </c>
      <c r="D12" s="119"/>
      <c r="E12" s="118" t="b">
        <f t="shared" ref="E12:E29" si="0">IF(C12=4, "$175", IF(C12=3, "$195", IF(C12=2, "$220", IF(C12=1, "$480"))))</f>
        <v>0</v>
      </c>
      <c r="F12" s="119"/>
      <c r="G12" s="124"/>
      <c r="H12" s="124"/>
      <c r="I12" s="132">
        <f t="shared" ref="I12" si="1">E12*C12</f>
        <v>0</v>
      </c>
      <c r="J12" s="133"/>
      <c r="K12"/>
    </row>
    <row r="13" spans="1:19" ht="15.75" customHeight="1" thickBot="1" x14ac:dyDescent="0.3">
      <c r="A13" s="122"/>
      <c r="B13" s="122"/>
      <c r="C13" s="120"/>
      <c r="D13" s="121"/>
      <c r="E13" s="120"/>
      <c r="F13" s="121"/>
      <c r="G13" s="125"/>
      <c r="H13" s="125"/>
      <c r="I13" s="134"/>
      <c r="J13" s="135"/>
      <c r="K13"/>
    </row>
    <row r="14" spans="1:19" ht="15" customHeight="1" x14ac:dyDescent="0.25">
      <c r="A14" s="123">
        <v>3</v>
      </c>
      <c r="B14" s="123"/>
      <c r="C14" s="118">
        <f>SUM('Retiro de Damas 2019'!D48:L55)</f>
        <v>0</v>
      </c>
      <c r="D14" s="119"/>
      <c r="E14" s="118" t="b">
        <f t="shared" ref="E14:E29" si="2">IF(C14=4, "$175", IF(C14=3, "$195", IF(C14=2, "$220", IF(C14=1, "$480"))))</f>
        <v>0</v>
      </c>
      <c r="F14" s="119"/>
      <c r="G14" s="126"/>
      <c r="H14" s="126"/>
      <c r="I14" s="132">
        <f t="shared" ref="I14" si="3">E14*C14</f>
        <v>0</v>
      </c>
      <c r="J14" s="133"/>
      <c r="K14"/>
    </row>
    <row r="15" spans="1:19" ht="15.75" customHeight="1" thickBot="1" x14ac:dyDescent="0.3">
      <c r="A15" s="116"/>
      <c r="B15" s="116"/>
      <c r="C15" s="120"/>
      <c r="D15" s="121"/>
      <c r="E15" s="120"/>
      <c r="F15" s="121"/>
      <c r="G15" s="125"/>
      <c r="H15" s="125"/>
      <c r="I15" s="134"/>
      <c r="J15" s="135"/>
      <c r="K15"/>
    </row>
    <row r="16" spans="1:19" ht="15.75" customHeight="1" thickBot="1" x14ac:dyDescent="0.3">
      <c r="A16" s="115">
        <v>4</v>
      </c>
      <c r="B16" s="115"/>
      <c r="C16" s="118">
        <f>SUM('Retiro de Damas 2019'!D58:L65)</f>
        <v>0</v>
      </c>
      <c r="D16" s="119"/>
      <c r="E16" s="118" t="b">
        <f t="shared" ref="E16:E29" si="4">IF(C16=4, "$175", IF(C16=3, "$195", IF(C16=2, "$220", IF(C16=1, "$480"))))</f>
        <v>0</v>
      </c>
      <c r="F16" s="119"/>
      <c r="G16" s="126"/>
      <c r="H16" s="126"/>
      <c r="I16" s="132">
        <f t="shared" ref="I16" si="5">E16*C16</f>
        <v>0</v>
      </c>
      <c r="J16" s="133"/>
      <c r="K16"/>
    </row>
    <row r="17" spans="1:17" ht="16.5" customHeight="1" thickTop="1" thickBot="1" x14ac:dyDescent="0.3">
      <c r="A17" s="122"/>
      <c r="B17" s="122"/>
      <c r="C17" s="120"/>
      <c r="D17" s="121"/>
      <c r="E17" s="120"/>
      <c r="F17" s="121"/>
      <c r="G17" s="125"/>
      <c r="H17" s="125"/>
      <c r="I17" s="134"/>
      <c r="J17" s="135"/>
      <c r="L17" s="23"/>
      <c r="M17" s="24"/>
      <c r="N17" s="24"/>
      <c r="O17" s="24"/>
      <c r="P17" s="24"/>
      <c r="Q17" s="25"/>
    </row>
    <row r="18" spans="1:17" ht="15" customHeight="1" x14ac:dyDescent="0.25">
      <c r="A18" s="123">
        <v>5</v>
      </c>
      <c r="B18" s="123"/>
      <c r="C18" s="118">
        <f>SUM('Retiro de Damas 2019'!D73:L80)</f>
        <v>0</v>
      </c>
      <c r="D18" s="119"/>
      <c r="E18" s="118" t="b">
        <f t="shared" ref="E18:E29" si="6">IF(C18=4, "$175", IF(C18=3, "$195", IF(C18=2, "$220", IF(C18=1, "$480"))))</f>
        <v>0</v>
      </c>
      <c r="F18" s="119"/>
      <c r="G18" s="124"/>
      <c r="H18" s="124"/>
      <c r="I18" s="132">
        <f t="shared" ref="I18" si="7">E18*C18</f>
        <v>0</v>
      </c>
      <c r="J18" s="133"/>
      <c r="L18" s="26"/>
      <c r="M18" s="139" t="s">
        <v>22</v>
      </c>
      <c r="N18" s="139"/>
      <c r="O18" s="139"/>
      <c r="P18" s="139"/>
      <c r="Q18" s="27"/>
    </row>
    <row r="19" spans="1:17" ht="16.5" thickBot="1" x14ac:dyDescent="0.3">
      <c r="A19" s="116"/>
      <c r="B19" s="116"/>
      <c r="C19" s="120"/>
      <c r="D19" s="121"/>
      <c r="E19" s="120"/>
      <c r="F19" s="121"/>
      <c r="G19" s="127"/>
      <c r="H19" s="127"/>
      <c r="I19" s="134"/>
      <c r="J19" s="135"/>
      <c r="L19" s="26"/>
      <c r="M19" s="130" t="s">
        <v>24</v>
      </c>
      <c r="N19" s="130"/>
      <c r="O19" s="130"/>
      <c r="P19" s="130"/>
      <c r="Q19" s="27"/>
    </row>
    <row r="20" spans="1:17" ht="15.75" x14ac:dyDescent="0.25">
      <c r="A20" s="115">
        <v>6</v>
      </c>
      <c r="B20" s="115"/>
      <c r="C20" s="118">
        <f>SUM('Retiro de Damas 2019'!D83:L90)</f>
        <v>0</v>
      </c>
      <c r="D20" s="119"/>
      <c r="E20" s="118" t="b">
        <f t="shared" ref="E20:E29" si="8">IF(C20=4, "$175", IF(C20=3, "$195", IF(C20=2, "$220", IF(C20=1, "$480"))))</f>
        <v>0</v>
      </c>
      <c r="F20" s="119"/>
      <c r="G20" s="126"/>
      <c r="H20" s="126"/>
      <c r="I20" s="132">
        <f t="shared" ref="I20" si="9">E20*C20</f>
        <v>0</v>
      </c>
      <c r="J20" s="133"/>
      <c r="L20" s="26"/>
      <c r="M20" s="131" t="s">
        <v>26</v>
      </c>
      <c r="N20" s="131"/>
      <c r="O20" s="131"/>
      <c r="P20" s="31"/>
      <c r="Q20" s="27"/>
    </row>
    <row r="21" spans="1:17" ht="16.5" thickBot="1" x14ac:dyDescent="0.3">
      <c r="A21" s="116"/>
      <c r="B21" s="116"/>
      <c r="C21" s="120"/>
      <c r="D21" s="121"/>
      <c r="E21" s="120"/>
      <c r="F21" s="121"/>
      <c r="G21" s="125"/>
      <c r="H21" s="125"/>
      <c r="I21" s="134"/>
      <c r="J21" s="135"/>
      <c r="L21" s="26"/>
      <c r="M21" s="131" t="s">
        <v>25</v>
      </c>
      <c r="N21" s="131"/>
      <c r="O21" s="131"/>
      <c r="P21" s="31"/>
      <c r="Q21" s="27"/>
    </row>
    <row r="22" spans="1:17" ht="15.75" x14ac:dyDescent="0.25">
      <c r="A22" s="115">
        <v>7</v>
      </c>
      <c r="B22" s="115"/>
      <c r="C22" s="118">
        <f>SUM('Retiro de Damas 2019'!D93:L100)</f>
        <v>0</v>
      </c>
      <c r="D22" s="119"/>
      <c r="E22" s="118" t="b">
        <f t="shared" ref="E22:E29" si="10">IF(C22=4, "$175", IF(C22=3, "$195", IF(C22=2, "$220", IF(C22=1, "$480"))))</f>
        <v>0</v>
      </c>
      <c r="F22" s="119"/>
      <c r="G22" s="126"/>
      <c r="H22" s="126"/>
      <c r="I22" s="132">
        <f t="shared" ref="I22" si="11">E22*C22</f>
        <v>0</v>
      </c>
      <c r="J22" s="133"/>
      <c r="L22" s="26"/>
      <c r="M22" s="138" t="s">
        <v>30</v>
      </c>
      <c r="N22" s="138"/>
      <c r="O22" s="138"/>
      <c r="P22" s="31">
        <f>SUM(I10:J29)-P20</f>
        <v>0</v>
      </c>
      <c r="Q22" s="27"/>
    </row>
    <row r="23" spans="1:17" ht="15.75" customHeight="1" thickBot="1" x14ac:dyDescent="0.3">
      <c r="A23" s="116"/>
      <c r="B23" s="116"/>
      <c r="C23" s="120"/>
      <c r="D23" s="121"/>
      <c r="E23" s="120"/>
      <c r="F23" s="121"/>
      <c r="G23" s="125"/>
      <c r="H23" s="125"/>
      <c r="I23" s="134"/>
      <c r="J23" s="135"/>
      <c r="L23" s="26"/>
      <c r="M23" s="10"/>
      <c r="N23" s="10"/>
      <c r="O23" s="10"/>
      <c r="P23" s="10"/>
      <c r="Q23" s="27"/>
    </row>
    <row r="24" spans="1:17" ht="15.75" x14ac:dyDescent="0.25">
      <c r="A24" s="115">
        <v>8</v>
      </c>
      <c r="B24" s="115"/>
      <c r="C24" s="118">
        <f>SUM('Retiro de Damas 2019'!D103:L110)</f>
        <v>0</v>
      </c>
      <c r="D24" s="119"/>
      <c r="E24" s="118" t="b">
        <f t="shared" ref="E24:E29" si="12">IF(C24=4, "$175", IF(C24=3, "$195", IF(C24=2, "$220", IF(C24=1, "$480"))))</f>
        <v>0</v>
      </c>
      <c r="F24" s="119"/>
      <c r="G24" s="126"/>
      <c r="H24" s="126"/>
      <c r="I24" s="132">
        <f t="shared" ref="I24" si="13">E24*C24</f>
        <v>0</v>
      </c>
      <c r="J24" s="133"/>
      <c r="L24" s="26"/>
      <c r="M24" s="22" t="s">
        <v>23</v>
      </c>
      <c r="N24" s="129"/>
      <c r="O24" s="129"/>
      <c r="P24" s="129"/>
      <c r="Q24" s="27"/>
    </row>
    <row r="25" spans="1:17" ht="15.75" customHeight="1" thickBot="1" x14ac:dyDescent="0.3">
      <c r="A25" s="116"/>
      <c r="B25" s="116"/>
      <c r="C25" s="120"/>
      <c r="D25" s="121"/>
      <c r="E25" s="120"/>
      <c r="F25" s="121"/>
      <c r="G25" s="125"/>
      <c r="H25" s="125"/>
      <c r="I25" s="134"/>
      <c r="J25" s="135"/>
      <c r="L25" s="26"/>
      <c r="M25" s="10"/>
      <c r="N25" s="10"/>
      <c r="O25" s="10"/>
      <c r="P25" s="10"/>
      <c r="Q25" s="27"/>
    </row>
    <row r="26" spans="1:17" ht="15" customHeight="1" x14ac:dyDescent="0.25">
      <c r="A26" s="115">
        <v>9</v>
      </c>
      <c r="B26" s="115"/>
      <c r="C26" s="118">
        <f>SUM('Retiro de Damas 2019'!D113:L120)</f>
        <v>0</v>
      </c>
      <c r="D26" s="119"/>
      <c r="E26" s="118" t="b">
        <f t="shared" ref="E26:E29" si="14">IF(C26=4, "$175", IF(C26=3, "$195", IF(C26=2, "$220", IF(C26=1, "$480"))))</f>
        <v>0</v>
      </c>
      <c r="F26" s="119"/>
      <c r="G26" s="126"/>
      <c r="H26" s="126"/>
      <c r="I26" s="132">
        <f t="shared" ref="I26" si="15">E26*C26</f>
        <v>0</v>
      </c>
      <c r="J26" s="133"/>
      <c r="L26" s="26"/>
      <c r="M26" s="129"/>
      <c r="N26" s="129"/>
      <c r="O26" s="129"/>
      <c r="P26" s="129"/>
      <c r="Q26" s="27"/>
    </row>
    <row r="27" spans="1:17" ht="15.75" customHeight="1" thickBot="1" x14ac:dyDescent="0.3">
      <c r="A27" s="116"/>
      <c r="B27" s="116"/>
      <c r="C27" s="120"/>
      <c r="D27" s="121"/>
      <c r="E27" s="120"/>
      <c r="F27" s="121"/>
      <c r="G27" s="125"/>
      <c r="H27" s="125"/>
      <c r="I27" s="134"/>
      <c r="J27" s="135"/>
      <c r="L27" s="26"/>
      <c r="M27" s="128" t="s">
        <v>27</v>
      </c>
      <c r="N27" s="128"/>
      <c r="O27" s="128"/>
      <c r="P27" s="128"/>
      <c r="Q27" s="27"/>
    </row>
    <row r="28" spans="1:17" ht="15.75" customHeight="1" thickBot="1" x14ac:dyDescent="0.3">
      <c r="A28" s="117">
        <v>10</v>
      </c>
      <c r="B28" s="117"/>
      <c r="C28" s="118">
        <f>SUM('Retiro de Damas 2019'!D123:L130)</f>
        <v>0</v>
      </c>
      <c r="D28" s="119"/>
      <c r="E28" s="118" t="b">
        <f t="shared" ref="E28:E29" si="16">IF(C28=4, "$175", IF(C28=3, "$195", IF(C28=2, "$220", IF(C28=1, "$480"))))</f>
        <v>0</v>
      </c>
      <c r="F28" s="119"/>
      <c r="G28" s="143"/>
      <c r="H28" s="119"/>
      <c r="I28" s="132">
        <f t="shared" ref="I28" si="17">E28*C28</f>
        <v>0</v>
      </c>
      <c r="J28" s="133"/>
      <c r="L28" s="28"/>
      <c r="M28" s="32"/>
      <c r="N28" s="32"/>
      <c r="O28" s="32"/>
      <c r="P28" s="32"/>
      <c r="Q28" s="29"/>
    </row>
    <row r="29" spans="1:17" ht="15.75" customHeight="1" thickBot="1" x14ac:dyDescent="0.3">
      <c r="A29" s="117"/>
      <c r="B29" s="117"/>
      <c r="C29" s="120"/>
      <c r="D29" s="121"/>
      <c r="E29" s="120"/>
      <c r="F29" s="121"/>
      <c r="G29" s="144"/>
      <c r="H29" s="121"/>
      <c r="I29" s="141"/>
      <c r="J29" s="142"/>
      <c r="L29" s="10"/>
      <c r="M29" s="30"/>
      <c r="N29" s="30"/>
      <c r="O29" s="30"/>
      <c r="P29" s="30"/>
      <c r="Q29" s="10"/>
    </row>
    <row r="30" spans="1:17" ht="15" customHeight="1" x14ac:dyDescent="0.25">
      <c r="A30" s="73" t="s">
        <v>37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</sheetData>
  <sheetProtection sheet="1" objects="1" scenarios="1" selectLockedCells="1"/>
  <dataConsolidate/>
  <mergeCells count="68">
    <mergeCell ref="I24:J25"/>
    <mergeCell ref="I26:J27"/>
    <mergeCell ref="I28:J29"/>
    <mergeCell ref="E28:F29"/>
    <mergeCell ref="G28:H29"/>
    <mergeCell ref="I10:J11"/>
    <mergeCell ref="I12:J13"/>
    <mergeCell ref="I14:J15"/>
    <mergeCell ref="I16:J17"/>
    <mergeCell ref="I18:J19"/>
    <mergeCell ref="A1:Q2"/>
    <mergeCell ref="C5:J6"/>
    <mergeCell ref="M22:O22"/>
    <mergeCell ref="M18:P18"/>
    <mergeCell ref="M26:P26"/>
    <mergeCell ref="C16:D17"/>
    <mergeCell ref="C14:D15"/>
    <mergeCell ref="C12:D13"/>
    <mergeCell ref="C10:D11"/>
    <mergeCell ref="E10:F11"/>
    <mergeCell ref="E26:F27"/>
    <mergeCell ref="C26:D27"/>
    <mergeCell ref="I3:J3"/>
    <mergeCell ref="A10:B11"/>
    <mergeCell ref="A12:B13"/>
    <mergeCell ref="A14:B15"/>
    <mergeCell ref="G20:H21"/>
    <mergeCell ref="M27:P27"/>
    <mergeCell ref="N24:P24"/>
    <mergeCell ref="A30:Q37"/>
    <mergeCell ref="M19:P19"/>
    <mergeCell ref="M20:O20"/>
    <mergeCell ref="M21:O21"/>
    <mergeCell ref="C18:D19"/>
    <mergeCell ref="C24:D25"/>
    <mergeCell ref="C22:D23"/>
    <mergeCell ref="C20:D21"/>
    <mergeCell ref="G22:H23"/>
    <mergeCell ref="G24:H25"/>
    <mergeCell ref="G26:H27"/>
    <mergeCell ref="I20:J21"/>
    <mergeCell ref="I22:J23"/>
    <mergeCell ref="G10:H11"/>
    <mergeCell ref="G12:H13"/>
    <mergeCell ref="G14:H15"/>
    <mergeCell ref="G16:H17"/>
    <mergeCell ref="G18:H19"/>
    <mergeCell ref="A26:B27"/>
    <mergeCell ref="A28:B29"/>
    <mergeCell ref="C28:D29"/>
    <mergeCell ref="E12:F13"/>
    <mergeCell ref="E14:F15"/>
    <mergeCell ref="E16:F17"/>
    <mergeCell ref="E18:F19"/>
    <mergeCell ref="E20:F21"/>
    <mergeCell ref="E22:F23"/>
    <mergeCell ref="E24:F25"/>
    <mergeCell ref="A16:B17"/>
    <mergeCell ref="A18:B19"/>
    <mergeCell ref="A20:B21"/>
    <mergeCell ref="A22:B23"/>
    <mergeCell ref="A24:B25"/>
    <mergeCell ref="I8:J9"/>
    <mergeCell ref="A5:B6"/>
    <mergeCell ref="A8:B9"/>
    <mergeCell ref="C8:D9"/>
    <mergeCell ref="E8:F9"/>
    <mergeCell ref="G8:H9"/>
  </mergeCells>
  <pageMargins left="0.25" right="0.25" top="0.75" bottom="0.75" header="0.3" footer="0.3"/>
  <pageSetup scale="8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CL">
              <controlPr defaultSize="0" print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15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Retiro de Damas 2019</vt:lpstr>
      <vt:lpstr>INVOICE</vt:lpstr>
      <vt:lpstr>INVOICE!Print_Area</vt:lpstr>
      <vt:lpstr>'Retiro de Damas 2019'!Print_Area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 Duran</dc:creator>
  <cp:lastModifiedBy>Adalid Duran</cp:lastModifiedBy>
  <cp:lastPrinted>2017-09-07T18:40:44Z</cp:lastPrinted>
  <dcterms:created xsi:type="dcterms:W3CDTF">2017-01-17T16:08:34Z</dcterms:created>
  <dcterms:modified xsi:type="dcterms:W3CDTF">2019-07-12T18:09:49Z</dcterms:modified>
</cp:coreProperties>
</file>